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26\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<sst xmlns="http://schemas.openxmlformats.org/spreadsheetml/2006/main" count="1065" uniqueCount="589">
  <si>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</si>
  <si>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</si>
  <si>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</si>
  <si>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</si>
  <si>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</si>
  <si>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</si>
  <si>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</si>
  <si>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</si>
  <si>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</si>
  <si>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</si>
  <si>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</si>
  <si>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</si>
  <si>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</si>
  <si>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</si>
  <si>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</si>
  <si>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</si>
  <si>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</si>
  <si>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</si>
  <si>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</si>
  <si>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</si>
  <si>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</si>
  <si>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</si>
  <si>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</si>
  <si>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</si>
  <si>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</si>
  <si>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</si>
  <si>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</si>
  <si>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</si>
  <si>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</si>
  <si>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</si>
  <si>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</si>
  <si>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</si>
  <si>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</si>
  <si>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</si>
  <si>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</si>
  <si>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</si>
  <si>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</si>
  <si>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</si>
  <si>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</si>
  <si>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</si>
  <si>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</si>
  <si>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</si>
  <si>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</si>
  <si>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</si>
  <si>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</si>
  <si>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</si>
  <si>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</si>
  <si>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</si>
  <si>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</si>
  <si>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</si>
  <si>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</si>
  <si>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</si>
  <si>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</si>
  <si>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</si>
  <si>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</si>
  <si>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</si>
  <si>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</si>
  <si>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</si>
  <si>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</si>
  <si>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</si>
  <si>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</si>
  <si>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</si>
  <si>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</si>
  <si>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</si>
  <si>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</si>
  <si>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</si>
  <si>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</si>
  <si>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</si>
  <si>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</si>
  <si>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</si>
  <si>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</si>
  <si>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</si>
  <si>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</si>
  <si>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</si>
  <si>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</si>
  <si>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</si>
  <si>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</si>
  <si>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</si>
  <si>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</si>
  <si>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</si>
  <si>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</si>
  <si>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</si>
  <si>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</si>
  <si>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</si>
  <si>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</si>
  <si>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</si>
  <si>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</si>
  <si>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</si>
  <si>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</si>
  <si>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</si>
  <si>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</si>
  <si>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</si>
  <si>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</si>
  <si>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</si>
  <si>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</si>
  <si>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</si>
  <si>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</si>
  <si>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</si>
  <si>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</si>
  <si>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</si>
  <si>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</si>
  <si>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</si>
  <si>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</si>
  <si>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</si>
  <si>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</si>
  <si>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</si>
  <si>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</si>
  <si>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</si>
  <si>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</si>
  <si>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</si>
  <si>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</si>
  <si>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</si>
  <si>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</si>
  <si>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</si>
  <si>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</si>
  <si>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</si>
  <si>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</si>
  <si>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</si>
  <si>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</si>
  <si>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</si>
  <si>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</si>
  <si>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</si>
  <si>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</si>
  <si>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</si>
  <si>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</si>
  <si>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</si>
  <si>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</si>
  <si>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</si>
  <si>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</si>
  <si>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</si>
  <si>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</si>
  <si>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</si>
  <si>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</si>
  <si>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</si>
  <si>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</si>
  <si>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</si>
  <si>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</si>
  <si>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</si>
  <si>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</si>
  <si>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</si>
  <si>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</si>
  <si>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</si>
  <si>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</si>
  <si>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</si>
  <si>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0"/>
  </si>
  <si>
    <t>うち日本人(％)</t>
    <phoneticPr fontId="5"/>
  </si>
  <si>
    <t>-2.7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</si>
  <si>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</si>
  <si>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</si>
  <si>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</si>
  <si>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</si>
  <si>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</si>
  <si>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</si>
  <si>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</si>
  <si>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</si>
  <si>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</si>
  <si>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</si>
  <si>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</si>
  <si>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</si>
  <si>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</si>
  <si>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</si>
  <si>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</si>
  <si>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</si>
  <si>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</si>
  <si>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</si>
  <si>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</si>
  <si>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</si>
  <si>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</si>
  <si>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</si>
  <si>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</si>
  <si>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</si>
  <si>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</si>
  <si>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</si>
  <si>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</si>
  <si>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</si>
  <si>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</si>
  <si>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</si>
  <si>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</si>
  <si>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</si>
  <si>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</si>
  <si>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</si>
  <si>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</si>
  <si>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</si>
  <si>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</si>
  <si>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</si>
  <si>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</si>
  <si>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</si>
  <si>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</si>
  <si>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</si>
  <si>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</si>
  <si>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</si>
  <si>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</si>
  <si>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</si>
  <si>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</si>
  <si>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</si>
  <si>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</si>
  <si>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</si>
  <si>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</si>
  <si>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</si>
  <si>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</si>
  <si>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</si>
  <si>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</si>
  <si>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</si>
  <si>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</si>
  <si>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</si>
  <si>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</si>
  <si>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</si>
  <si>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</si>
  <si>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山形県小国町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</si>
  <si>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</si>
  <si>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</si>
  <si>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</si>
  <si>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</si>
  <si>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</si>
  <si>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</si>
  <si>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</si>
  <si>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</si>
  <si>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</si>
  <si>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</si>
  <si>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</si>
  <si>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</si>
  <si>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</si>
  <si>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</si>
  <si>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</si>
  <si>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</si>
  <si>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</si>
  <si>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</si>
  <si>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</si>
  <si>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</si>
  <si>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</si>
  <si>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</si>
  <si>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</si>
  <si>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</si>
  <si>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</si>
  <si>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</si>
  <si>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</si>
  <si>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</si>
  <si>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</si>
  <si>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</si>
  <si>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</si>
  <si>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</si>
  <si>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</si>
  <si>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</si>
  <si>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</si>
  <si>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</si>
  <si>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</si>
  <si>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</si>
  <si>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</si>
  <si>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</si>
  <si>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</si>
  <si>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</si>
  <si>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</si>
  <si>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</si>
  <si>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</si>
  <si>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</si>
  <si>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</si>
  <si>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</si>
  <si>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</si>
  <si>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</si>
  <si>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</si>
  <si>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</si>
  <si>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</si>
  <si>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</si>
  <si>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</si>
  <si>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</si>
  <si>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</si>
  <si>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</si>
  <si>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</si>
  <si>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</si>
  <si>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</si>
  <si>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</si>
  <si>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</si>
  <si>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t>
    <phoneticPr fontId="5"/>
  </si>
  <si>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</si>
  <si>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</si>
  <si>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</si>
  <si>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</si>
  <si>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</si>
  <si>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</si>
  <si>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</si>
  <si>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</si>
  <si>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</si>
  <si>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</si>
  <si>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</si>
  <si>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</si>
  <si>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</si>
  <si>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</si>
  <si>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</si>
  <si>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</si>
  <si>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</si>
  <si>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</si>
  <si>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</si>
  <si>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</si>
  <si>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</si>
  <si>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</si>
  <si>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</si>
  <si>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</si>
  <si>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</si>
  <si>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</si>
  <si>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</si>
  <si>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</si>
  <si>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</si>
  <si>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</si>
  <si>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</si>
  <si>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</si>
  <si>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</si>
  <si>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</si>
  <si>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</si>
  <si>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</si>
  <si>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</si>
  <si>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</si>
  <si>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</si>
  <si>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</si>
  <si>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</si>
  <si>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</si>
  <si>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</si>
  <si>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</si>
  <si>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</si>
  <si>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</si>
  <si>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</si>
  <si>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</si>
  <si>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</si>
  <si>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</si>
  <si>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</si>
  <si>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</si>
  <si>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</si>
  <si>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</si>
  <si>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</si>
  <si>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</si>
  <si>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</si>
  <si>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</si>
  <si>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</si>
  <si>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</si>
  <si>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</si>
  <si>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</si>
  <si>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</si>
  <si>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</si>
  <si>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</si>
  <si>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</si>
  <si>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</si>
  <si>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</si>
  <si>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</si>
  <si>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</si>
  <si>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</si>
  <si>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</si>
  <si>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</si>
  <si>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</si>
  <si>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</si>
  <si>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</si>
  <si>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</si>
  <si>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</si>
  <si>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</si>
  <si>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</si>
  <si>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</si>
  <si>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</si>
  <si>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</si>
  <si>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</si>
  <si>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</si>
  <si>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</si>
  <si>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山形県小国町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</si>
  <si>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</si>
  <si>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</si>
  <si>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</si>
  <si>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</si>
  <si>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</si>
  <si>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</si>
  <si>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</si>
  <si>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</si>
  <si>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</si>
  <si>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</si>
  <si>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</si>
  <si>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</si>
  <si>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</si>
  <si>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</si>
  <si>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</si>
  <si>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</si>
  <si>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</si>
  <si>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</si>
  <si>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</si>
  <si>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</si>
  <si>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</si>
  <si>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</si>
  <si>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</si>
  <si>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</si>
  <si>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</si>
  <si>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</si>
  <si>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</si>
  <si>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</si>
  <si>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</si>
  <si>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</si>
  <si>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</si>
  <si>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</si>
  <si>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</si>
  <si>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</si>
  <si>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</si>
  <si>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</si>
  <si>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</si>
  <si>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訪問看護特別会計</t>
    <phoneticPr fontId="5"/>
  </si>
  <si>
    <t>水道事業会計</t>
    <phoneticPr fontId="5"/>
  </si>
  <si>
    <t>法適用企業</t>
    <phoneticPr fontId="5"/>
  </si>
  <si>
    <t>工業用水道事業会計</t>
    <phoneticPr fontId="5"/>
  </si>
  <si>
    <t>法適用企業</t>
    <phoneticPr fontId="5"/>
  </si>
  <si>
    <t>病院事業会計</t>
    <phoneticPr fontId="5"/>
  </si>
  <si>
    <t>老人保健施設事業会計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</si>
  <si>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</si>
  <si>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</si>
  <si>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</si>
  <si>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</si>
  <si>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</si>
  <si>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</si>
  <si>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</si>
  <si>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</si>
  <si>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</si>
  <si>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</si>
  <si>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</si>
  <si>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</si>
  <si>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</si>
  <si>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</si>
  <si>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</si>
  <si>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</si>
  <si>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</si>
  <si>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</si>
  <si>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</si>
  <si>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</si>
  <si>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</si>
  <si>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</si>
  <si>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</si>
  <si>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</si>
  <si>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</si>
  <si>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</si>
  <si>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</si>
  <si>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</si>
  <si>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</si>
  <si>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</si>
  <si>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</si>
  <si>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</si>
  <si>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</si>
  <si>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</si>
  <si>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</si>
  <si>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</si>
  <si>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</si>
  <si>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</si>
  <si>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</si>
  <si>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</si>
  <si>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</si>
  <si>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</si>
  <si>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</si>
  <si>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</si>
  <si>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</si>
  <si>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</si>
  <si>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</si>
  <si>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</si>
  <si>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</si>
  <si>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</si>
  <si>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</si>
  <si>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</si>
  <si>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</si>
  <si>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</si>
  <si>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</si>
  <si>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</si>
  <si>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</si>
  <si>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</si>
  <si>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</si>
  <si>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</si>
  <si>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</si>
  <si>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</si>
  <si>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</si>
  <si>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</si>
  <si>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</si>
  <si>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</si>
  <si>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</si>
  <si>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</si>
  <si>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</si>
  <si>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工業用水道事業会計</t>
    <phoneticPr fontId="5"/>
  </si>
  <si>
    <t>(Ｆ)</t>
    <phoneticPr fontId="5"/>
  </si>
  <si>
    <t>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</si>
  <si>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</si>
  <si>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</si>
  <si>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</si>
  <si>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</si>
  <si>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</si>
  <si>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</si>
  <si>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</si>
  <si>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</si>
  <si>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</si>
  <si>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</si>
  <si>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</si>
  <si>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</si>
  <si>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</si>
  <si>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</si>
  <si>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</si>
  <si>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</si>
  <si>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</si>
  <si>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</si>
  <si>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</si>
  <si>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</si>
  <si>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</si>
  <si>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</si>
  <si>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</si>
  <si>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</si>
  <si>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</si>
  <si>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</si>
  <si>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</si>
  <si>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</si>
  <si>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</si>
  <si>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</si>
  <si>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</si>
  <si>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</si>
  <si>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</si>
  <si>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</si>
  <si>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</si>
  <si>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</si>
  <si>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</si>
  <si>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</si>
  <si>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</si>
  <si>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</si>
  <si>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</si>
  <si>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</si>
  <si>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</si>
  <si>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</si>
  <si>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</si>
  <si>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</si>
  <si>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</si>
  <si>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</si>
  <si>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</si>
  <si>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</si>
  <si>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</si>
  <si>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</si>
  <si>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</si>
  <si>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</si>
  <si>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</si>
  <si>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</si>
  <si>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</si>
  <si>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</si>
  <si>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</si>
  <si>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</si>
  <si>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</si>
  <si>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</si>
  <si>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</si>
  <si>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</si>
  <si>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</si>
  <si>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</si>
  <si>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</si>
  <si>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</si>
  <si>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</si>
  <si>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</si>
  <si>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</si>
  <si>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</si>
  <si>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</si>
  <si>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</si>
  <si>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</si>
  <si>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</si>
  <si>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</si>
  <si>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</si>
  <si>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</si>
  <si>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</si>
  <si>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</si>
  <si>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</si>
  <si>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</si>
  <si>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</si>
  <si>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</si>
  <si>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0.29</t>
  </si>
  <si>
    <t>▲ 2.90</t>
  </si>
  <si>
    <t>水道事業会計</t>
  </si>
  <si>
    <t>一般会計</t>
  </si>
  <si>
    <t>病院事業会計</t>
  </si>
  <si>
    <t>老人保健施設事業会計</t>
  </si>
  <si>
    <t>工業用水道事業会計</t>
  </si>
  <si>
    <t>国民健康保険事業特別会計</t>
  </si>
  <si>
    <t>簡易水道事業特別会計</t>
  </si>
  <si>
    <t>介護保険特別会計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</si>
  <si>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</si>
  <si>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</si>
  <si>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</si>
  <si>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</si>
  <si>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</si>
  <si>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を大きく上回っている一方、有形固定資産減価償却率は類似団体平均を大きく下回っている。これは平成24年度以降に実施してきた小国小学校本体工事等の大型プロジェクトにより、施設の更新等を行ってきたことが大きく影響していると推察される。
　今後も耐用年数の経過する施設が見込まれ、施設の老朽化が進むことから、公共施設等総合管理計画に基づき、計画的な老朽化対策に取り組んでいくこととしたい。</t>
    <rPh sb="1" eb="3">
      <t>ショウライ</t>
    </rPh>
    <rPh sb="3" eb="5">
      <t>フタン</t>
    </rPh>
    <rPh sb="5" eb="7">
      <t>ヒリツ</t>
    </rPh>
    <rPh sb="8" eb="10">
      <t>ルイジ</t>
    </rPh>
    <rPh sb="10" eb="12">
      <t>ダンタイ</t>
    </rPh>
    <rPh sb="12" eb="14">
      <t>ヘイキン</t>
    </rPh>
    <rPh sb="15" eb="16">
      <t>オオ</t>
    </rPh>
    <rPh sb="18" eb="20">
      <t>ウワマワ</t>
    </rPh>
    <rPh sb="24" eb="26">
      <t>イッポウ</t>
    </rPh>
    <rPh sb="27" eb="29">
      <t>ユウケイ</t>
    </rPh>
    <rPh sb="29" eb="31">
      <t>コテイ</t>
    </rPh>
    <rPh sb="31" eb="33">
      <t>シサン</t>
    </rPh>
    <rPh sb="33" eb="35">
      <t>ゲンカ</t>
    </rPh>
    <rPh sb="35" eb="37">
      <t>ショウキャク</t>
    </rPh>
    <rPh sb="37" eb="38">
      <t>リツ</t>
    </rPh>
    <rPh sb="39" eb="41">
      <t>ルイジ</t>
    </rPh>
    <rPh sb="41" eb="43">
      <t>ダンタイ</t>
    </rPh>
    <rPh sb="43" eb="45">
      <t>ヘイキン</t>
    </rPh>
    <rPh sb="46" eb="47">
      <t>オオ</t>
    </rPh>
    <rPh sb="49" eb="51">
      <t>シタマワ</t>
    </rPh>
    <rPh sb="59" eb="61">
      <t>ヘイセイ</t>
    </rPh>
    <rPh sb="63" eb="67">
      <t>ネンドイコウ</t>
    </rPh>
    <rPh sb="68" eb="70">
      <t>ジッシ</t>
    </rPh>
    <rPh sb="74" eb="76">
      <t>オグニ</t>
    </rPh>
    <rPh sb="76" eb="79">
      <t>ショウガッコウ</t>
    </rPh>
    <rPh sb="79" eb="81">
      <t>ホンタイ</t>
    </rPh>
    <rPh sb="81" eb="84">
      <t>コウジトウ</t>
    </rPh>
    <rPh sb="85" eb="87">
      <t>オオガタ</t>
    </rPh>
    <rPh sb="97" eb="99">
      <t>シセツ</t>
    </rPh>
    <rPh sb="100" eb="103">
      <t>コウシントウ</t>
    </rPh>
    <rPh sb="104" eb="105">
      <t>オコナ</t>
    </rPh>
    <rPh sb="112" eb="113">
      <t>オオ</t>
    </rPh>
    <rPh sb="115" eb="117">
      <t>エイキョウ</t>
    </rPh>
    <rPh sb="122" eb="124">
      <t>スイサツ</t>
    </rPh>
    <rPh sb="130" eb="132">
      <t>コンゴ</t>
    </rPh>
    <rPh sb="133" eb="135">
      <t>タイヨウ</t>
    </rPh>
    <rPh sb="135" eb="137">
      <t>ネンスウ</t>
    </rPh>
    <rPh sb="138" eb="140">
      <t>ケイカ</t>
    </rPh>
    <rPh sb="142" eb="144">
      <t>シセツ</t>
    </rPh>
    <rPh sb="145" eb="147">
      <t>ミコ</t>
    </rPh>
    <rPh sb="150" eb="152">
      <t>シセツ</t>
    </rPh>
    <rPh sb="153" eb="156">
      <t>ロウキュウカ</t>
    </rPh>
    <rPh sb="157" eb="158">
      <t>スス</t>
    </rPh>
    <rPh sb="164" eb="166">
      <t>コウキョウ</t>
    </rPh>
    <rPh sb="166" eb="169">
      <t>シセツトウ</t>
    </rPh>
    <rPh sb="169" eb="171">
      <t>ソウゴウ</t>
    </rPh>
    <rPh sb="171" eb="173">
      <t>カンリ</t>
    </rPh>
    <rPh sb="173" eb="175">
      <t>ケイカク</t>
    </rPh>
    <rPh sb="176" eb="177">
      <t>モト</t>
    </rPh>
    <rPh sb="180" eb="183">
      <t>ケイカクテキ</t>
    </rPh>
    <rPh sb="184" eb="187">
      <t>ロウキュウカ</t>
    </rPh>
    <rPh sb="187" eb="189">
      <t>タイサク</t>
    </rPh>
    <rPh sb="190" eb="191">
      <t>ト</t>
    </rPh>
    <rPh sb="192" eb="193">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</si>
  <si>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</si>
  <si>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</si>
  <si>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</si>
  <si>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</si>
  <si>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</si>
  <si>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</si>
  <si>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</si>
  <si>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10年前後に実施してきた大型事業に係る地方債の償還が終了したことに伴い、近年は将来負担比率、実質公債費比率ともに改善がみられていたが、平成24年度以降に実施してきた大型プロジェクトに係る地方債の元金償還が平成28年度より開始となったことに伴い、実質公債費比率において数値の上昇がみられる。
　今後も数年間にわたり公債費が増加し、将来負担比率、実質公債費比率ともに数値の上昇が見込まれることから、引き続き自主財源の確保や、財源措置のある有利な地方債制度の活用に努めていく。</t>
    <rPh sb="1" eb="3">
      <t>ヘイセイ</t>
    </rPh>
    <rPh sb="5" eb="6">
      <t>ネン</t>
    </rPh>
    <rPh sb="6" eb="8">
      <t>ゼンゴ</t>
    </rPh>
    <rPh sb="9" eb="11">
      <t>ジッシ</t>
    </rPh>
    <rPh sb="15" eb="17">
      <t>オオガタ</t>
    </rPh>
    <rPh sb="17" eb="19">
      <t>ジギョウ</t>
    </rPh>
    <rPh sb="20" eb="21">
      <t>カカ</t>
    </rPh>
    <rPh sb="22" eb="25">
      <t>チホウサイ</t>
    </rPh>
    <rPh sb="26" eb="28">
      <t>ショウカン</t>
    </rPh>
    <rPh sb="29" eb="31">
      <t>シュウリョウ</t>
    </rPh>
    <rPh sb="36" eb="37">
      <t>トモナ</t>
    </rPh>
    <rPh sb="39" eb="41">
      <t>キンネン</t>
    </rPh>
    <rPh sb="42" eb="44">
      <t>ショウライ</t>
    </rPh>
    <rPh sb="44" eb="46">
      <t>フタン</t>
    </rPh>
    <rPh sb="46" eb="48">
      <t>ヒリツ</t>
    </rPh>
    <rPh sb="49" eb="51">
      <t>ジッシツ</t>
    </rPh>
    <rPh sb="51" eb="54">
      <t>コウサイヒ</t>
    </rPh>
    <rPh sb="54" eb="56">
      <t>ヒリツ</t>
    </rPh>
    <rPh sb="59" eb="61">
      <t>カイゼン</t>
    </rPh>
    <rPh sb="70" eb="72">
      <t>ヘイセイ</t>
    </rPh>
    <rPh sb="74" eb="78">
      <t>ネンドイコウ</t>
    </rPh>
    <rPh sb="79" eb="81">
      <t>ジッシ</t>
    </rPh>
    <rPh sb="85" eb="87">
      <t>オオガタ</t>
    </rPh>
    <rPh sb="94" eb="95">
      <t>カカ</t>
    </rPh>
    <rPh sb="96" eb="99">
      <t>チホウサイ</t>
    </rPh>
    <rPh sb="100" eb="102">
      <t>ガンキン</t>
    </rPh>
    <rPh sb="102" eb="104">
      <t>ショウカン</t>
    </rPh>
    <rPh sb="105" eb="107">
      <t>ヘイセイ</t>
    </rPh>
    <rPh sb="109" eb="111">
      <t>ネンド</t>
    </rPh>
    <rPh sb="113" eb="115">
      <t>カイシ</t>
    </rPh>
    <rPh sb="122" eb="123">
      <t>トモナ</t>
    </rPh>
    <rPh sb="125" eb="127">
      <t>ジッシツ</t>
    </rPh>
    <rPh sb="127" eb="130">
      <t>コウサイヒ</t>
    </rPh>
    <rPh sb="130" eb="132">
      <t>ヒリツ</t>
    </rPh>
    <rPh sb="136" eb="138">
      <t>スウチ</t>
    </rPh>
    <rPh sb="139" eb="141">
      <t>ジョウショウ</t>
    </rPh>
    <rPh sb="149" eb="151">
      <t>コンゴ</t>
    </rPh>
    <rPh sb="152" eb="155">
      <t>スウネンカン</t>
    </rPh>
    <rPh sb="163" eb="165">
      <t>ゾウカ</t>
    </rPh>
    <rPh sb="167" eb="169">
      <t>ショウライ</t>
    </rPh>
    <rPh sb="169" eb="171">
      <t>フタン</t>
    </rPh>
    <rPh sb="171" eb="173">
      <t>ヒリツ</t>
    </rPh>
    <rPh sb="174" eb="176">
      <t>ジッシツ</t>
    </rPh>
    <rPh sb="176" eb="179">
      <t>コウサイヒ</t>
    </rPh>
    <rPh sb="179" eb="181">
      <t>ヒリツ</t>
    </rPh>
    <rPh sb="184" eb="186">
      <t>スウチ</t>
    </rPh>
    <rPh sb="187" eb="189">
      <t>ジョウショウ</t>
    </rPh>
    <rPh sb="190" eb="192">
      <t>ミコ</t>
    </rPh>
    <rPh sb="200" eb="201">
      <t>ヒ</t>
    </rPh>
    <rPh sb="202" eb="203">
      <t>ツヅ</t>
    </rPh>
    <rPh sb="204" eb="206">
      <t>ジシュ</t>
    </rPh>
    <rPh sb="206" eb="208">
      <t>ザイゲン</t>
    </rPh>
    <rPh sb="209" eb="211">
      <t>カクホ</t>
    </rPh>
    <rPh sb="213" eb="215">
      <t>ザイゲン</t>
    </rPh>
    <rPh sb="215" eb="217">
      <t>ソチ</t>
    </rPh>
    <rPh sb="220" eb="222">
      <t>ユウリ</t>
    </rPh>
    <rPh sb="223" eb="225">
      <t>チホウ</t>
    </rPh>
    <rPh sb="225" eb="226">
      <t>サイ</t>
    </rPh>
    <rPh sb="226" eb="228">
      <t>セイド</t>
    </rPh>
    <rPh sb="229" eb="231">
      <t>カツヨウ</t>
    </rPh>
    <rPh sb="232" eb="233">
      <t>ツト</t>
    </rPh>
    <phoneticPr fontId="5"/>
  </si>
  <si>
    <t>実質公債費比率</t>
    <phoneticPr fontId="5"/>
  </si>
  <si>
    <t>類似団体内平均値</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</si>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</sst>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c:ext xmlns:c16="http://schemas.microsoft.com/office/drawing/2014/chart" uri="{C3380CC4-5D6E-409C-BE32-E72D297353CC}">
              <c16:uniqueId val="{00000000-77FD-4359-B130-0710528C13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290401</c:v>
                </c:pt>
                <c:pt idx="1">
                  <c:v>93847</c:v>
                </c:pt>
                <c:pt idx="2">
                  <c:v>65130</c:v>
                </c:pt>
                <c:pt idx="3">
                  <c:v>112982</c:v>
                </c:pt>
                <c:pt idx="4">
                  <c:v>48112</c:v>
                </c:pt>
              </c:numCache>
            </c:numRef>
          </c:val>
          <c:smooth val="0"/>
          <c:extLst>
            <c:ext xmlns:c16="http://schemas.microsoft.com/office/drawing/2014/chart" uri="{C3380CC4-5D6E-409C-BE32-E72D297353CC}">
              <c16:uniqueId val="{00000001-77FD-4359-B130-0710528C13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6.6</c:v>
                </c:pt>
                <c:pt idx="1">
                  <c:v>11.16</c:v>
                </c:pt>
                <c:pt idx="2">
                  <c:v>12.2</c:v>
                </c:pt>
                <c:pt idx="3">
                  <c:v>9.1999999999999993</c:v>
                </c:pt>
                <c:pt idx="4">
                  <c:v>8.59</c:v>
                </c:pt>
              </c:numCache>
            </c:numRef>
          </c:val>
          <c:extLst>
            <c:ext xmlns:c16="http://schemas.microsoft.com/office/drawing/2014/chart" uri="{C3380CC4-5D6E-409C-BE32-E72D297353CC}">
              <c16:uniqueId val="{00000000-F246-4CCA-A9C8-4F783341BE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17.13</c:v>
                </c:pt>
                <c:pt idx="1">
                  <c:v>17.600000000000001</c:v>
                </c:pt>
                <c:pt idx="2">
                  <c:v>19.809999999999999</c:v>
                </c:pt>
                <c:pt idx="3">
                  <c:v>24.78</c:v>
                </c:pt>
                <c:pt idx="4">
                  <c:v>22.02</c:v>
                </c:pt>
              </c:numCache>
            </c:numRef>
          </c:val>
          <c:extLst>
            <c:ext xmlns:c16="http://schemas.microsoft.com/office/drawing/2014/chart" uri="{C3380CC4-5D6E-409C-BE32-E72D297353CC}">
              <c16:uniqueId val="{00000001-F246-4CCA-A9C8-4F783341BE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-0.28999999999999998</c:v>
                </c:pt>
                <c:pt idx="1">
                  <c:v>4.3899999999999997</c:v>
                </c:pt>
                <c:pt idx="2">
                  <c:v>3.77</c:v>
                </c:pt>
                <c:pt idx="3">
                  <c:v>1.08</c:v>
                </c:pt>
                <c:pt idx="4">
                  <c:v>-2.9</c:v>
                </c:pt>
              </c:numCache>
            </c:numRef>
          </c:val>
          <c:smooth val="0"/>
          <c:extLst>
            <c:ext xmlns:c16="http://schemas.microsoft.com/office/drawing/2014/chart" uri="{C3380CC4-5D6E-409C-BE32-E72D297353CC}">
              <c16:uniqueId val="{00000002-F246-4CCA-A9C8-4F783341BE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0.34</c:v>
                </c:pt>
                <c:pt idx="2">
                  <c:v>#N/A</c:v>
                </c:pt>
                <c:pt idx="3">
                  <c:v>0.45</c:v>
                </c:pt>
                <c:pt idx="4">
                  <c:v>#N/A</c:v>
                </c:pt>
                <c:pt idx="5">
                  <c:v>0.4</c:v>
                </c:pt>
                <c:pt idx="6">
                  <c:v>#N/A</c:v>
                </c:pt>
                <c:pt idx="7">
                  <c:v>0.36</c:v>
                </c:pt>
                <c:pt idx="8">
                  <c:v>#N/A</c:v>
                </c:pt>
                <c:pt idx="9">
                  <c:v>0.42</c:v>
                </c:pt>
              </c:numCache>
            </c:numRef>
          </c:val>
          <c:extLst>
            <c:ext xmlns:c16="http://schemas.microsoft.com/office/drawing/2014/chart" uri="{C3380CC4-5D6E-409C-BE32-E72D297353CC}">
              <c16:uniqueId val="{00000000-D09E-46BC-9A0D-9587C8B990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9E-46BC-9A0D-9587C8B9905F}"/>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0.52</c:v>
                </c:pt>
                <c:pt idx="2">
                  <c:v>#N/A</c:v>
                </c:pt>
                <c:pt idx="3">
                  <c:v>0.53</c:v>
                </c:pt>
                <c:pt idx="4">
                  <c:v>#N/A</c:v>
                </c:pt>
                <c:pt idx="5">
                  <c:v>0.55000000000000004</c:v>
                </c:pt>
                <c:pt idx="6">
                  <c:v>#N/A</c:v>
                </c:pt>
                <c:pt idx="7">
                  <c:v>0.63</c:v>
                </c:pt>
                <c:pt idx="8">
                  <c:v>#N/A</c:v>
                </c:pt>
                <c:pt idx="9">
                  <c:v>0.4</c:v>
                </c:pt>
              </c:numCache>
            </c:numRef>
          </c:val>
          <c:extLst>
            <c:ext xmlns:c16="http://schemas.microsoft.com/office/drawing/2014/chart" uri="{C3380CC4-5D6E-409C-BE32-E72D297353CC}">
              <c16:uniqueId val="{00000002-D09E-46BC-9A0D-9587C8B9905F}"/>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0.74</c:v>
                </c:pt>
                <c:pt idx="2">
                  <c:v>#N/A</c:v>
                </c:pt>
                <c:pt idx="3">
                  <c:v>0.81</c:v>
                </c:pt>
                <c:pt idx="4">
                  <c:v>#N/A</c:v>
                </c:pt>
                <c:pt idx="5">
                  <c:v>0.84</c:v>
                </c:pt>
                <c:pt idx="6">
                  <c:v>#N/A</c:v>
                </c:pt>
                <c:pt idx="7">
                  <c:v>0.92</c:v>
                </c:pt>
                <c:pt idx="8">
                  <c:v>#N/A</c:v>
                </c:pt>
                <c:pt idx="9">
                  <c:v>1.02</c:v>
                </c:pt>
              </c:numCache>
            </c:numRef>
          </c:val>
          <c:extLst>
            <c:ext xmlns:c16="http://schemas.microsoft.com/office/drawing/2014/chart" uri="{C3380CC4-5D6E-409C-BE32-E72D297353CC}">
              <c16:uniqueId val="{00000003-D09E-46BC-9A0D-9587C8B9905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2.12</c:v>
                </c:pt>
                <c:pt idx="2">
                  <c:v>#N/A</c:v>
                </c:pt>
                <c:pt idx="3">
                  <c:v>1.4</c:v>
                </c:pt>
                <c:pt idx="4">
                  <c:v>#N/A</c:v>
                </c:pt>
                <c:pt idx="5">
                  <c:v>1.93</c:v>
                </c:pt>
                <c:pt idx="6">
                  <c:v>#N/A</c:v>
                </c:pt>
                <c:pt idx="7">
                  <c:v>3.05</c:v>
                </c:pt>
                <c:pt idx="8">
                  <c:v>#N/A</c:v>
                </c:pt>
                <c:pt idx="9">
                  <c:v>1.55</c:v>
                </c:pt>
              </c:numCache>
            </c:numRef>
          </c:val>
          <c:extLst>
            <c:ext xmlns:c16="http://schemas.microsoft.com/office/drawing/2014/chart" uri="{C3380CC4-5D6E-409C-BE32-E72D297353CC}">
              <c16:uniqueId val="{00000004-D09E-46BC-9A0D-9587C8B9905F}"/>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1.82</c:v>
                </c:pt>
                <c:pt idx="2">
                  <c:v>#N/A</c:v>
                </c:pt>
                <c:pt idx="3">
                  <c:v>2.31</c:v>
                </c:pt>
                <c:pt idx="4">
                  <c:v>#N/A</c:v>
                </c:pt>
                <c:pt idx="5">
                  <c:v>2</c:v>
                </c:pt>
                <c:pt idx="6">
                  <c:v>#N/A</c:v>
                </c:pt>
                <c:pt idx="7">
                  <c:v>1.69</c:v>
                </c:pt>
                <c:pt idx="8">
                  <c:v>#N/A</c:v>
                </c:pt>
                <c:pt idx="9">
                  <c:v>1.65</c:v>
                </c:pt>
              </c:numCache>
            </c:numRef>
          </c:val>
          <c:extLst>
            <c:ext xmlns:c16="http://schemas.microsoft.com/office/drawing/2014/chart" uri="{C3380CC4-5D6E-409C-BE32-E72D297353CC}">
              <c16:uniqueId val="{00000005-D09E-46BC-9A0D-9587C8B9905F}"/>
            </c:ext>
          </c:extLst>
        </c:ser>
        <c:ser>
          <c:idx val="6"/>
          <c:order val="6"/>
          <c:tx>
            <c:strRef>
              <c:f>データシート!$A$33</c:f>
              <c:strCache>
                <c:ptCount val="1"/>
                <c:pt idx="0">
                  <c:v>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3.84</c:v>
                </c:pt>
                <c:pt idx="2">
                  <c:v>#N/A</c:v>
                </c:pt>
                <c:pt idx="3">
                  <c:v>3.48</c:v>
                </c:pt>
                <c:pt idx="4">
                  <c:v>#N/A</c:v>
                </c:pt>
                <c:pt idx="5">
                  <c:v>3.44</c:v>
                </c:pt>
                <c:pt idx="6">
                  <c:v>#N/A</c:v>
                </c:pt>
                <c:pt idx="7">
                  <c:v>3</c:v>
                </c:pt>
                <c:pt idx="8">
                  <c:v>#N/A</c:v>
                </c:pt>
                <c:pt idx="9">
                  <c:v>2.74</c:v>
                </c:pt>
              </c:numCache>
            </c:numRef>
          </c:val>
          <c:extLst>
            <c:ext xmlns:c16="http://schemas.microsoft.com/office/drawing/2014/chart" uri="{C3380CC4-5D6E-409C-BE32-E72D297353CC}">
              <c16:uniqueId val="{00000006-D09E-46BC-9A0D-9587C8B9905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15.44</c:v>
                </c:pt>
                <c:pt idx="2">
                  <c:v>#N/A</c:v>
                </c:pt>
                <c:pt idx="3">
                  <c:v>14.66</c:v>
                </c:pt>
                <c:pt idx="4">
                  <c:v>#N/A</c:v>
                </c:pt>
                <c:pt idx="5">
                  <c:v>11.64</c:v>
                </c:pt>
                <c:pt idx="6">
                  <c:v>#N/A</c:v>
                </c:pt>
                <c:pt idx="7">
                  <c:v>9.08</c:v>
                </c:pt>
                <c:pt idx="8">
                  <c:v>#N/A</c:v>
                </c:pt>
                <c:pt idx="9">
                  <c:v>7.31</c:v>
                </c:pt>
              </c:numCache>
            </c:numRef>
          </c:val>
          <c:extLst>
            <c:ext xmlns:c16="http://schemas.microsoft.com/office/drawing/2014/chart" uri="{C3380CC4-5D6E-409C-BE32-E72D297353CC}">
              <c16:uniqueId val="{00000007-D09E-46BC-9A0D-9587C8B990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6.59</c:v>
                </c:pt>
                <c:pt idx="2">
                  <c:v>#N/A</c:v>
                </c:pt>
                <c:pt idx="3">
                  <c:v>11.16</c:v>
                </c:pt>
                <c:pt idx="4">
                  <c:v>#N/A</c:v>
                </c:pt>
                <c:pt idx="5">
                  <c:v>12.2</c:v>
                </c:pt>
                <c:pt idx="6">
                  <c:v>#N/A</c:v>
                </c:pt>
                <c:pt idx="7">
                  <c:v>9.1999999999999993</c:v>
                </c:pt>
                <c:pt idx="8">
                  <c:v>#N/A</c:v>
                </c:pt>
                <c:pt idx="9">
                  <c:v>8.59</c:v>
                </c:pt>
              </c:numCache>
            </c:numRef>
          </c:val>
          <c:extLst>
            <c:ext xmlns:c16="http://schemas.microsoft.com/office/drawing/2014/chart" uri="{C3380CC4-5D6E-409C-BE32-E72D297353CC}">
              <c16:uniqueId val="{00000008-D09E-46BC-9A0D-9587C8B9905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12.78</c:v>
                </c:pt>
                <c:pt idx="2">
                  <c:v>#N/A</c:v>
                </c:pt>
                <c:pt idx="3">
                  <c:v>14.04</c:v>
                </c:pt>
                <c:pt idx="4">
                  <c:v>#N/A</c:v>
                </c:pt>
                <c:pt idx="5">
                  <c:v>12.25</c:v>
                </c:pt>
                <c:pt idx="6">
                  <c:v>#N/A</c:v>
                </c:pt>
                <c:pt idx="7">
                  <c:v>9.2899999999999991</c:v>
                </c:pt>
                <c:pt idx="8">
                  <c:v>#N/A</c:v>
                </c:pt>
                <c:pt idx="9">
                  <c:v>10.06</c:v>
                </c:pt>
              </c:numCache>
            </c:numRef>
          </c:val>
          <c:extLst>
            <c:ext xmlns:c16="http://schemas.microsoft.com/office/drawing/2014/chart" uri="{C3380CC4-5D6E-409C-BE32-E72D297353CC}">
              <c16:uniqueId val="{00000009-D09E-46BC-9A0D-9587C8B990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588</c:v>
                </c:pt>
                <c:pt idx="5">
                  <c:v>592</c:v>
                </c:pt>
                <c:pt idx="8">
                  <c:v>592</c:v>
                </c:pt>
                <c:pt idx="11">
                  <c:v>602</c:v>
                </c:pt>
                <c:pt idx="14">
                  <c:v>724</c:v>
                </c:pt>
              </c:numCache>
            </c:numRef>
          </c:val>
          <c:extLst>
            <c:ext xmlns:c16="http://schemas.microsoft.com/office/drawing/2014/chart" uri="{C3380CC4-5D6E-409C-BE32-E72D297353CC}">
              <c16:uniqueId val="{00000000-96F9-4A8C-A028-EB59C0C6DD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F9-4A8C-A028-EB59C0C6DD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2-96F9-4A8C-A028-EB59C0C6DD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c:v>
                </c:pt>
                <c:pt idx="3">
                  <c:v>8</c:v>
                </c:pt>
                <c:pt idx="6">
                  <c:v>9</c:v>
                </c:pt>
                <c:pt idx="9">
                  <c:v>18</c:v>
                </c:pt>
                <c:pt idx="12">
                  <c:v>19</c:v>
                </c:pt>
              </c:numCache>
            </c:numRef>
          </c:val>
          <c:extLst>
            <c:ext xmlns:c16="http://schemas.microsoft.com/office/drawing/2014/chart" uri="{C3380CC4-5D6E-409C-BE32-E72D297353CC}">
              <c16:uniqueId val="{00000003-96F9-4A8C-A028-EB59C0C6DD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221</c:v>
                </c:pt>
                <c:pt idx="3">
                  <c:v>232</c:v>
                </c:pt>
                <c:pt idx="6">
                  <c:v>241</c:v>
                </c:pt>
                <c:pt idx="9">
                  <c:v>243</c:v>
                </c:pt>
                <c:pt idx="12">
                  <c:v>239</c:v>
                </c:pt>
              </c:numCache>
            </c:numRef>
          </c:val>
          <c:extLst>
            <c:ext xmlns:c16="http://schemas.microsoft.com/office/drawing/2014/chart" uri="{C3380CC4-5D6E-409C-BE32-E72D297353CC}">
              <c16:uniqueId val="{00000004-96F9-4A8C-A028-EB59C0C6DD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F9-4A8C-A028-EB59C0C6DD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F9-4A8C-A028-EB59C0C6DD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666</c:v>
                </c:pt>
                <c:pt idx="3">
                  <c:v>629</c:v>
                </c:pt>
                <c:pt idx="6">
                  <c:v>627</c:v>
                </c:pt>
                <c:pt idx="9">
                  <c:v>668</c:v>
                </c:pt>
                <c:pt idx="12">
                  <c:v>846</c:v>
                </c:pt>
              </c:numCache>
            </c:numRef>
          </c:val>
          <c:extLst>
            <c:ext xmlns:c16="http://schemas.microsoft.com/office/drawing/2014/chart" uri="{C3380CC4-5D6E-409C-BE32-E72D297353CC}">
              <c16:uniqueId val="{00000007-96F9-4A8C-A028-EB59C0C6DD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322</c:v>
                </c:pt>
                <c:pt idx="2">
                  <c:v>#N/A</c:v>
                </c:pt>
                <c:pt idx="3">
                  <c:v>#N/A</c:v>
                </c:pt>
                <c:pt idx="4">
                  <c:v>277</c:v>
                </c:pt>
                <c:pt idx="5">
                  <c:v>#N/A</c:v>
                </c:pt>
                <c:pt idx="6">
                  <c:v>#N/A</c:v>
                </c:pt>
                <c:pt idx="7">
                  <c:v>285</c:v>
                </c:pt>
                <c:pt idx="8">
                  <c:v>#N/A</c:v>
                </c:pt>
                <c:pt idx="9">
                  <c:v>#N/A</c:v>
                </c:pt>
                <c:pt idx="10">
                  <c:v>327</c:v>
                </c:pt>
                <c:pt idx="11">
                  <c:v>#N/A</c:v>
                </c:pt>
                <c:pt idx="12">
                  <c:v>#N/A</c:v>
                </c:pt>
                <c:pt idx="13">
                  <c:v>380</c:v>
                </c:pt>
                <c:pt idx="14">
                  <c:v>#N/A</c:v>
                </c:pt>
              </c:numCache>
            </c:numRef>
          </c:val>
          <c:smooth val="0"/>
          <c:extLst>
            <c:ext xmlns:c16="http://schemas.microsoft.com/office/drawing/2014/chart" uri="{C3380CC4-5D6E-409C-BE32-E72D297353CC}">
              <c16:uniqueId val="{00000008-96F9-4A8C-A028-EB59C0C6DD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7476</c:v>
                </c:pt>
                <c:pt idx="5">
                  <c:v>7787</c:v>
                </c:pt>
                <c:pt idx="8">
                  <c:v>7609</c:v>
                </c:pt>
                <c:pt idx="11">
                  <c:v>7824</c:v>
                </c:pt>
                <c:pt idx="14">
                  <c:v>7467</c:v>
                </c:pt>
              </c:numCache>
            </c:numRef>
          </c:val>
          <c:extLst>
            <c:ext xmlns:c16="http://schemas.microsoft.com/office/drawing/2014/chart" uri="{C3380CC4-5D6E-409C-BE32-E72D297353CC}">
              <c16:uniqueId val="{00000000-1F6F-4F5D-8732-0389399842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53</c:v>
                </c:pt>
                <c:pt idx="5">
                  <c:v>48</c:v>
                </c:pt>
                <c:pt idx="8">
                  <c:v>43</c:v>
                </c:pt>
                <c:pt idx="11">
                  <c:v>37</c:v>
                </c:pt>
                <c:pt idx="14">
                  <c:v>32</c:v>
                </c:pt>
              </c:numCache>
            </c:numRef>
          </c:val>
          <c:extLst>
            <c:ext xmlns:c16="http://schemas.microsoft.com/office/drawing/2014/chart" uri="{C3380CC4-5D6E-409C-BE32-E72D297353CC}">
              <c16:uniqueId val="{00000001-1F6F-4F5D-8732-0389399842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1953</c:v>
                </c:pt>
                <c:pt idx="5">
                  <c:v>1863</c:v>
                </c:pt>
                <c:pt idx="8">
                  <c:v>2018</c:v>
                </c:pt>
                <c:pt idx="11">
                  <c:v>2213</c:v>
                </c:pt>
                <c:pt idx="14">
                  <c:v>2077</c:v>
                </c:pt>
              </c:numCache>
            </c:numRef>
          </c:val>
          <c:extLst>
            <c:ext xmlns:c16="http://schemas.microsoft.com/office/drawing/2014/chart" uri="{C3380CC4-5D6E-409C-BE32-E72D297353CC}">
              <c16:uniqueId val="{00000002-1F6F-4F5D-8732-0389399842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6F-4F5D-8732-0389399842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6F-4F5D-8732-0389399842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6F-4F5D-8732-0389399842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847</c:v>
                </c:pt>
                <c:pt idx="3">
                  <c:v>754</c:v>
                </c:pt>
                <c:pt idx="6">
                  <c:v>743</c:v>
                </c:pt>
                <c:pt idx="9">
                  <c:v>675</c:v>
                </c:pt>
                <c:pt idx="12">
                  <c:v>684</c:v>
                </c:pt>
              </c:numCache>
            </c:numRef>
          </c:val>
          <c:extLst>
            <c:ext xmlns:c16="http://schemas.microsoft.com/office/drawing/2014/chart" uri="{C3380CC4-5D6E-409C-BE32-E72D297353CC}">
              <c16:uniqueId val="{00000006-1F6F-4F5D-8732-0389399842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152</c:v>
                </c:pt>
                <c:pt idx="3">
                  <c:v>122</c:v>
                </c:pt>
                <c:pt idx="6">
                  <c:v>106</c:v>
                </c:pt>
                <c:pt idx="9">
                  <c:v>126</c:v>
                </c:pt>
                <c:pt idx="12">
                  <c:v>134</c:v>
                </c:pt>
              </c:numCache>
            </c:numRef>
          </c:val>
          <c:extLst>
            <c:ext xmlns:c16="http://schemas.microsoft.com/office/drawing/2014/chart" uri="{C3380CC4-5D6E-409C-BE32-E72D297353CC}">
              <c16:uniqueId val="{00000007-1F6F-4F5D-8732-0389399842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3288</c:v>
                </c:pt>
                <c:pt idx="3">
                  <c:v>3328</c:v>
                </c:pt>
                <c:pt idx="6">
                  <c:v>3228</c:v>
                </c:pt>
                <c:pt idx="9">
                  <c:v>3167</c:v>
                </c:pt>
                <c:pt idx="12">
                  <c:v>3047</c:v>
                </c:pt>
              </c:numCache>
            </c:numRef>
          </c:val>
          <c:extLst>
            <c:ext xmlns:c16="http://schemas.microsoft.com/office/drawing/2014/chart" uri="{C3380CC4-5D6E-409C-BE32-E72D297353CC}">
              <c16:uniqueId val="{00000008-1F6F-4F5D-8732-0389399842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6F-4F5D-8732-0389399842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8726</c:v>
                </c:pt>
                <c:pt idx="3">
                  <c:v>8822</c:v>
                </c:pt>
                <c:pt idx="6">
                  <c:v>8830</c:v>
                </c:pt>
                <c:pt idx="9">
                  <c:v>9093</c:v>
                </c:pt>
                <c:pt idx="12">
                  <c:v>8830</c:v>
                </c:pt>
              </c:numCache>
            </c:numRef>
          </c:val>
          <c:extLst>
            <c:ext xmlns:c16="http://schemas.microsoft.com/office/drawing/2014/chart" uri="{C3380CC4-5D6E-409C-BE32-E72D297353CC}">
              <c16:uniqueId val="{0000000A-1F6F-4F5D-8732-0389399842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3530</c:v>
                </c:pt>
                <c:pt idx="2">
                  <c:v>#N/A</c:v>
                </c:pt>
                <c:pt idx="3">
                  <c:v>#N/A</c:v>
                </c:pt>
                <c:pt idx="4">
                  <c:v>3328</c:v>
                </c:pt>
                <c:pt idx="5">
                  <c:v>#N/A</c:v>
                </c:pt>
                <c:pt idx="6">
                  <c:v>#N/A</c:v>
                </c:pt>
                <c:pt idx="7">
                  <c:v>3236</c:v>
                </c:pt>
                <c:pt idx="8">
                  <c:v>#N/A</c:v>
                </c:pt>
                <c:pt idx="9">
                  <c:v>#N/A</c:v>
                </c:pt>
                <c:pt idx="10">
                  <c:v>2987</c:v>
                </c:pt>
                <c:pt idx="11">
                  <c:v>#N/A</c:v>
                </c:pt>
                <c:pt idx="12">
                  <c:v>#N/A</c:v>
                </c:pt>
                <c:pt idx="13">
                  <c:v>3118</c:v>
                </c:pt>
                <c:pt idx="14">
                  <c:v>#N/A</c:v>
                </c:pt>
              </c:numCache>
            </c:numRef>
          </c:val>
          <c:smooth val="0"/>
          <c:extLst>
            <c:ext xmlns:c16="http://schemas.microsoft.com/office/drawing/2014/chart" uri="{C3380CC4-5D6E-409C-BE32-E72D297353CC}">
              <c16:uniqueId val="{0000000B-1F6F-4F5D-8732-0389399842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830</c:v>
                </c:pt>
                <c:pt idx="1">
                  <c:v>1010</c:v>
                </c:pt>
                <c:pt idx="2">
                  <c:v>910</c:v>
                </c:pt>
              </c:numCache>
            </c:numRef>
          </c:val>
          <c:extLst>
            <c:ext xmlns:c16="http://schemas.microsoft.com/office/drawing/2014/chart" uri="{C3380CC4-5D6E-409C-BE32-E72D297353CC}">
              <c16:uniqueId val="{00000000-AE73-4780-9B59-B9CDC925F5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56</c:v>
                </c:pt>
                <c:pt idx="1">
                  <c:v>62</c:v>
                </c:pt>
                <c:pt idx="2">
                  <c:v>68</c:v>
                </c:pt>
              </c:numCache>
            </c:numRef>
          </c:val>
          <c:extLst>
            <c:ext xmlns:c16="http://schemas.microsoft.com/office/drawing/2014/chart" uri="{C3380CC4-5D6E-409C-BE32-E72D297353CC}">
              <c16:uniqueId val="{00000001-AE73-4780-9B59-B9CDC925F5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783</c:v>
                </c:pt>
                <c:pt idx="1">
                  <c:v>780</c:v>
                </c:pt>
                <c:pt idx="2">
                  <c:v>630</c:v>
                </c:pt>
              </c:numCache>
            </c:numRef>
          </c:val>
          <c:extLst>
            <c:ext xmlns:c16="http://schemas.microsoft.com/office/drawing/2014/chart" uri="{C3380CC4-5D6E-409C-BE32-E72D297353CC}">
              <c16:uniqueId val="{00000002-AE73-4780-9B59-B9CDC925F5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{50714A22-3589-42C5-B721-E649B9C47078}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671-48D8-8BBB-9F7B240248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{5DEFB6BF-77B9-4143-BC14-136D045F165D}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71-48D8-8BBB-9F7B240248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{B729A744-31D8-47E5-862E-345F9B97CEAF}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71-48D8-8BBB-9F7B240248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{F214F296-4298-4520-B3B3-8BA2F18EE2DD}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71-48D8-8BBB-9F7B240248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{AADB0DD9-162B-45D9-925A-EB1CCCFF7264}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71-48D8-8BBB-9F7B2402484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{3F7F4F00-9447-4A0A-ABF0-76A52EB9C5EF}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671-48D8-8BBB-9F7B24024841}"/>
                </c:ext>
              </c:extLst>
            </c:dLbl>
            <c:dLbl>
              <c:idx val="16"/>
              <c:layout>
                <c:manualLayout>
                  <c:x val="0"/>
                  <c:y val="-6.1838582401651885E-3"/>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{C9DEC8D0-67C1-4AFC-959C-565327B52E3F}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671-48D8-8BBB-9F7B24024841}"/>
                </c:ext>
              </c:extLst>
            </c:dLbl>
            <c:dLbl>
              <c:idx val="24"/>
              <c:layout>
                <c:manualLayout>
                  <c:x val="0"/>
                  <c:y val="6.1838582401651477E-3"/>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{6F3D0D2C-1D1B-44E2-AFD3-4550860CDBE0}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671-48D8-8BBB-9F7B2402484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{7773A77C-1CC6-4E6B-8156-193BF2EBED3D}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671-48D8-8BBB-9F7B240248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47.6</c:v>
                </c:pt>
                <c:pt idx="24">
                  <c:v>47.6</c:v>
                </c:pt>
              </c:numCache>
            </c:numRef>
          </c:xVal>
          <c:yVal>
            <c:numRef>
              <c:f>公会計指標分析・財政指標組合せ分析表!$BP$51:$DC$51</c:f>
              <c:numCache>
                <c:formatCode>#,##0.0;"▲ "#,##0.0</c:formatCode>
                <c:ptCount val="40"/>
                <c:pt idx="16">
                  <c:v>89.7</c:v>
                </c:pt>
                <c:pt idx="24">
                  <c:v>85.7</c:v>
                </c:pt>
              </c:numCache>
            </c:numRef>
          </c:yVal>
          <c:smooth val="0"/>
          <c:extLst>
            <c:ext xmlns:c16="http://schemas.microsoft.com/office/drawing/2014/chart" uri="{C3380CC4-5D6E-409C-BE32-E72D297353CC}">
              <c16:uniqueId val="{00000009-2671-48D8-8BBB-9F7B240248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{FAB9D21A-9337-435C-9B37-C3F89B9D2139}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671-48D8-8BBB-9F7B240248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{B736AFCB-01F4-4CBA-AF95-88926F663564}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71-48D8-8BBB-9F7B240248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{22E732F7-B4B2-4888-8B7A-931363E895E2}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71-48D8-8BBB-9F7B240248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{7D7A89A5-F430-4F04-B4EB-BC01BFDFAAF2}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71-48D8-8BBB-9F7B240248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{1EC4997D-64CB-4D69-9AE2-74403F0D824A}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71-48D8-8BBB-9F7B2402484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{E058001A-A56F-4492-98C9-280C397583CF}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671-48D8-8BBB-9F7B2402484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{D5DD8A7E-3F29-4349-99BF-ADB3C80F99B7}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671-48D8-8BBB-9F7B2402484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{2A7BD1E3-0D40-4DDD-811E-8BFA5B98E9E0}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671-48D8-8BBB-9F7B2402484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{16065C8D-D30B-437B-970E-F3683E671DCB}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671-48D8-8BBB-9F7B240248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numCache>
            </c:numRef>
          </c:xVal>
          <c:yVal>
            <c:numRef>
              <c:f>公会計指標分析・財政指標組合せ分析表!$BP$55:$DC$55</c:f>
              <c:numCache>
                <c:formatCode>#,##0.0;"▲ "#,##0.0</c:formatCode>
                <c:ptCount val="40"/>
                <c:pt idx="16">
                  <c:v>0.8</c:v>
                </c:pt>
                <c:pt idx="24">
                  <c:v>0</c:v>
                </c:pt>
              </c:numCache>
            </c:numRef>
          </c:yVal>
          <c:smooth val="0"/>
          <c:extLst>
            <c:ext xmlns:c16="http://schemas.microsoft.com/office/drawing/2014/chart" uri="{C3380CC4-5D6E-409C-BE32-E72D297353CC}">
              <c16:uniqueId val="{00000013-2671-48D8-8BBB-9F7B24024841}"/>
            </c:ext>
          </c:extLst>
        </c:ser>
        <c:dLbls>
          <c:showLegendKey val="0"/>
          <c:showVal val="1"/>
          <c:showCatName val="0"/>
          <c:showSerName val="0"/>
          <c:showPercent val="0"/>
          <c:showBubbleSize val="0"/>
        </c:dLbls>
        <c:axId val="263583152"/>
        <c:axId val="263583544"/>
      </c:scatterChart>
      <c:valAx>
        <c:axId val="263583152"/>
        <c:scaling>
          <c:orientation val="minMax"/>
          <c:max val="60"/>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583544"/>
        <c:crosses val="autoZero"/>
        <c:crossBetween val="midCat"/>
      </c:valAx>
      <c:valAx>
        <c:axId val="263583544"/>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3583152"/>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318862055339598E-2"/>
                  <c:y val="-6.241664708779395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{1DCA7896-8122-486B-8F54-0F06D8C3EA84}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D93-4010-8E74-A4FB69F34C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{90B777B9-78BD-4993-A9DA-7FF37376D3EF}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93-4010-8E74-A4FB69F34C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{83736AF8-F13C-4922-A4D8-DD8F1076A75F}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93-4010-8E74-A4FB69F34C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{0F36B7E2-713F-43DB-A990-38C3531D97D3}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93-4010-8E74-A4FB69F34C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{5123C4CC-B189-4AF9-9E5D-724D0A71F51C}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93-4010-8E74-A4FB69F34C5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{C1661B41-E9C2-494A-95E4-604F0FAD5B61}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D93-4010-8E74-A4FB69F34C5B}"/>
                </c:ext>
              </c:extLst>
            </c:dLbl>
            <c:dLbl>
              <c:idx val="16"/>
              <c:layout>
                <c:manualLayout>
                  <c:x val="-3.2318862055339598E-2"/>
                  <c:y val="-6.887116782096396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{ED495A9B-88D2-4CDB-ABCC-2E7932B0EEE9}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D93-4010-8E74-A4FB69F34C5B}"/>
                </c:ext>
              </c:extLst>
            </c:dLbl>
            <c:dLbl>
              <c:idx val="24"/>
              <c:layout>
                <c:manualLayout>
                  <c:x val="-3.1077121182881667E-2"/>
                  <c:y val="-5.596212635462395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{75C7AF6D-9029-476F-A847-623915E78BEC}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D93-4010-8E74-A4FB69F34C5B}"/>
                </c:ext>
              </c:extLst>
            </c:dLbl>
            <c:dLbl>
              <c:idx val="32"/>
              <c:layout>
                <c:manualLayout>
                  <c:x val="-3.107712118288166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{1275D2F1-62CC-49C6-9D04-91AD45AF550C}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D93-4010-8E74-A4FB69F34C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c:v>
                </c:pt>
                <c:pt idx="16">
                  <c:v>8.1999999999999993</c:v>
                </c:pt>
                <c:pt idx="24">
                  <c:v>8.3000000000000007</c:v>
                </c:pt>
                <c:pt idx="32">
                  <c:v>9.4</c:v>
                </c:pt>
              </c:numCache>
            </c:numRef>
          </c:xVal>
          <c:yVal>
            <c:numRef>
              <c:f>公会計指標分析・財政指標組合せ分析表!$BP$73:$DC$73</c:f>
              <c:numCache>
                <c:formatCode>#,##0.0;"▲ "#,##0.0</c:formatCode>
                <c:ptCount val="40"/>
                <c:pt idx="0">
                  <c:v>96.7</c:v>
                </c:pt>
                <c:pt idx="8">
                  <c:v>94.3</c:v>
                </c:pt>
                <c:pt idx="16">
                  <c:v>89.7</c:v>
                </c:pt>
                <c:pt idx="24">
                  <c:v>85.7</c:v>
                </c:pt>
                <c:pt idx="32">
                  <c:v>91.2</c:v>
                </c:pt>
              </c:numCache>
            </c:numRef>
          </c:yVal>
          <c:smooth val="0"/>
          <c:extLst>
            <c:ext xmlns:c16="http://schemas.microsoft.com/office/drawing/2014/chart" uri="{C3380CC4-5D6E-409C-BE32-E72D297353CC}">
              <c16:uniqueId val="{00000009-AD93-4010-8E74-A4FB69F34C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{83C96300-245F-4E0F-9B0E-DD252B21693A}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D93-4010-8E74-A4FB69F34C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{904D7E6F-639D-4AA4-BA9E-9CD6C81410BC}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93-4010-8E74-A4FB69F34C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{B31832C2-AF7A-4EE9-8152-A9E217A34BB9}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93-4010-8E74-A4FB69F34C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{36065A32-E555-4171-95A1-41BB7861C102}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93-4010-8E74-A4FB69F34C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{B284C26C-D38A-4910-A30A-8EB05371BBD7}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93-4010-8E74-A4FB69F34C5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{80B34504-D2CE-48DF-8446-9EB8EB60877A}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D93-4010-8E74-A4FB69F34C5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{FE4BECD2-9470-4156-A3B3-088D99BD87CF}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D93-4010-8E74-A4FB69F34C5B}"/>
                </c:ext>
              </c:extLst>
            </c:dLbl>
            <c:dLbl>
              <c:idx val="24"/>
              <c:layout>
                <c:manualLayout>
                  <c:x val="-3.1077049389352997E-2"/>
                  <c:y val="-4.349592131553593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{16C7A817-921D-4C62-97B4-E3A738032344}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D93-4010-8E74-A4FB69F34C5B}"/>
                </c:ext>
              </c:extLst>
            </c:dLbl>
            <c:dLbl>
              <c:idx val="32"/>
              <c:layout>
                <c:manualLayout>
                  <c:x val="-3.2318933848868289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{C23D27E3-E61F-4B13-BF13-55423FF4E891}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D93-4010-8E74-A4FB69F34C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c:ext xmlns:c16="http://schemas.microsoft.com/office/drawing/2014/chart" uri="{C3380CC4-5D6E-409C-BE32-E72D297353CC}">
              <c16:uniqueId val="{00000013-AD93-4010-8E74-A4FB69F34C5B}"/>
            </c:ext>
          </c:extLst>
        </c:ser>
        <c:dLbls>
          <c:showLegendKey val="0"/>
          <c:showVal val="1"/>
          <c:showCatName val="0"/>
          <c:showSerName val="0"/>
          <c:showPercent val="0"/>
          <c:showBubbleSize val="0"/>
        </c:dLbls>
        <c:axId val="263584328"/>
        <c:axId val="263584720"/>
      </c:scatterChart>
      <c:valAx>
        <c:axId val="263584328"/>
        <c:scaling>
          <c:orientation val="minMax"/>
          <c:max val="10.2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584720"/>
        <c:crosses val="autoZero"/>
        <c:crossBetween val="midCat"/>
      </c:valAx>
      <c:valAx>
        <c:axId val="263584720"/>
        <c:scaling>
          <c:orientation val="minMax"/>
          <c:max val="113"/>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3584328"/>
        <c:crosses val="autoZero"/>
        <c:crossBetween val="midCat"/>
        <c:majorUnit val="1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7,779
7,748
737.56
6,596,872
6,241,555
355,306
4,134,339
8,829,935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27215</xdr:rowOff>
    </xdr:to>
    <xdr:cxnSp macro="">
      <xdr:nvCxnSpPr>
        <xdr:cNvPr id="76" name="直線コネクタ 75"/>
        <xdr:cNvCxnSpPr/>
      </xdr:nvCxnSpPr>
      <xdr:spPr>
        <a:xfrm flipV="1">
          <a:off x="2336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27215</xdr:rowOff>
    </xdr:to>
    <xdr:cxnSp macro="">
      <xdr:nvCxnSpPr>
        <xdr:cNvPr id="79" name="直線コネクタ 78"/>
        <xdr:cNvCxnSpPr/>
      </xdr:nvCxnSpPr>
      <xdr:spPr>
        <a:xfrm>
          <a:off x="1447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167718</xdr:rowOff>
    </xdr:from>
    <xdr:ext cx="762000" cy="259045"/>
    <xdr:sp macro="" textlink="">
      <xdr:nvSpPr>
        <xdr:cNvPr id="81" name="テキスト ボックス 80"/>
        <xdr:cNvSpPr txBox="1"/>
      </xdr:nvSpPr>
      <xdr:spPr>
        <a:xfrm>
          <a:off x="1955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144736</xdr:rowOff>
    </xdr:from>
    <xdr:ext cx="762000" cy="259045"/>
    <xdr:sp macro="" textlink="">
      <xdr:nvSpPr>
        <xdr:cNvPr id="83" name="テキスト ボックス 82"/>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157056</xdr:rowOff>
    </xdr:to>
    <xdr:cxnSp macro="">
      <xdr:nvCxnSpPr>
        <xdr:cNvPr id="133" name="直線コネクタ 132"/>
        <xdr:cNvCxnSpPr/>
      </xdr:nvCxnSpPr>
      <xdr:spPr>
        <a:xfrm>
          <a:off x="4114800" y="10577830"/>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158115</xdr:rowOff>
    </xdr:from>
    <xdr:to>
      <xdr:col>19</xdr:col>
      <xdr:colOff>133350</xdr:colOff>
      <xdr:row>61</xdr:row>
      <xdr:rowOff>119380</xdr:rowOff>
    </xdr:to>
    <xdr:cxnSp macro="">
      <xdr:nvCxnSpPr>
        <xdr:cNvPr id="136" name="直線コネクタ 135"/>
        <xdr:cNvCxnSpPr/>
      </xdr:nvCxnSpPr>
      <xdr:spPr>
        <a:xfrm>
          <a:off x="3225800" y="1044511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158115</xdr:rowOff>
    </xdr:from>
    <xdr:to>
      <xdr:col>15</xdr:col>
      <xdr:colOff>82550</xdr:colOff>
      <xdr:row>61</xdr:row>
      <xdr:rowOff>83185</xdr:rowOff>
    </xdr:to>
    <xdr:cxnSp macro="">
      <xdr:nvCxnSpPr>
        <xdr:cNvPr id="139" name="直線コネクタ 138"/>
        <xdr:cNvCxnSpPr/>
      </xdr:nvCxnSpPr>
      <xdr:spPr>
        <a:xfrm flipV="1">
          <a:off x="2336800" y="1044511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61</xdr:row>
      <xdr:rowOff>91229</xdr:rowOff>
    </xdr:to>
    <xdr:cxnSp macro="">
      <xdr:nvCxnSpPr>
        <xdr:cNvPr id="142" name="直線コネクタ 141"/>
        <xdr:cNvCxnSpPr/>
      </xdr:nvCxnSpPr>
      <xdr:spPr>
        <a:xfrm flipV="1">
          <a:off x="1447800" y="1054163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44" name="テキスト ボックス 143"/>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46" name="テキスト ボックス 145"/>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2" name="楕円 151"/>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3" name="財政構造の弾力性該当値テキスト"/>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4" name="楕円 153"/>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5" name="テキスト ボックス 154"/>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107315</xdr:rowOff>
    </xdr:from>
    <xdr:to>
      <xdr:col>15</xdr:col>
      <xdr:colOff>133350</xdr:colOff>
      <xdr:row>61</xdr:row>
      <xdr:rowOff>37465</xdr:rowOff>
    </xdr:to>
    <xdr:sp macro="" textlink="">
      <xdr:nvSpPr>
        <xdr:cNvPr id="156" name="楕円 155"/>
        <xdr:cNvSpPr/>
      </xdr:nvSpPr>
      <xdr:spPr>
        <a:xfrm>
          <a:off x="3175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47642</xdr:rowOff>
    </xdr:from>
    <xdr:ext cx="762000" cy="259045"/>
    <xdr:sp macro="" textlink="">
      <xdr:nvSpPr>
        <xdr:cNvPr id="157" name="テキスト ボックス 156"/>
        <xdr:cNvSpPr txBox="1"/>
      </xdr:nvSpPr>
      <xdr:spPr>
        <a:xfrm>
          <a:off x="2844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8" name="楕円 157"/>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144162</xdr:rowOff>
    </xdr:from>
    <xdr:ext cx="762000" cy="259045"/>
    <xdr:sp macro="" textlink="">
      <xdr:nvSpPr>
        <xdr:cNvPr id="159" name="テキスト ボックス 158"/>
        <xdr:cNvSpPr txBox="1"/>
      </xdr:nvSpPr>
      <xdr:spPr>
        <a:xfrm>
          <a:off x="1955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60" name="楕円 159"/>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126806</xdr:rowOff>
    </xdr:from>
    <xdr:ext cx="762000" cy="259045"/>
    <xdr:sp macro="" textlink="">
      <xdr:nvSpPr>
        <xdr:cNvPr id="161" name="テキスト ボックス 160"/>
        <xdr:cNvSpPr txBox="1"/>
      </xdr:nvSpPr>
      <xdr:spPr>
        <a:xfrm>
          <a:off x="1066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77747</xdr:rowOff>
    </xdr:from>
    <xdr:to>
      <xdr:col>23</xdr:col>
      <xdr:colOff>133350</xdr:colOff>
      <xdr:row>84</xdr:row>
      <xdr:rowOff>61347</xdr:rowOff>
    </xdr:to>
    <xdr:cxnSp macro="">
      <xdr:nvCxnSpPr>
        <xdr:cNvPr id="198" name="直線コネクタ 197"/>
        <xdr:cNvCxnSpPr/>
      </xdr:nvCxnSpPr>
      <xdr:spPr>
        <a:xfrm>
          <a:off x="4114800" y="14308097"/>
          <a:ext cx="838200" cy="15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76496</xdr:rowOff>
    </xdr:from>
    <xdr:to>
      <xdr:col>19</xdr:col>
      <xdr:colOff>133350</xdr:colOff>
      <xdr:row>83</xdr:row>
      <xdr:rowOff>77747</xdr:rowOff>
    </xdr:to>
    <xdr:cxnSp macro="">
      <xdr:nvCxnSpPr>
        <xdr:cNvPr id="201" name="直線コネクタ 200"/>
        <xdr:cNvCxnSpPr/>
      </xdr:nvCxnSpPr>
      <xdr:spPr>
        <a:xfrm>
          <a:off x="3225800" y="14306846"/>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76496</xdr:rowOff>
    </xdr:from>
    <xdr:to>
      <xdr:col>15</xdr:col>
      <xdr:colOff>82550</xdr:colOff>
      <xdr:row>83</xdr:row>
      <xdr:rowOff>116198</xdr:rowOff>
    </xdr:to>
    <xdr:cxnSp macro="">
      <xdr:nvCxnSpPr>
        <xdr:cNvPr id="204" name="直線コネクタ 203"/>
        <xdr:cNvCxnSpPr/>
      </xdr:nvCxnSpPr>
      <xdr:spPr>
        <a:xfrm flipV="1">
          <a:off x="2336800" y="14306846"/>
          <a:ext cx="889000" cy="3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72777</xdr:rowOff>
    </xdr:from>
    <xdr:to>
      <xdr:col>11</xdr:col>
      <xdr:colOff>31750</xdr:colOff>
      <xdr:row>83</xdr:row>
      <xdr:rowOff>116198</xdr:rowOff>
    </xdr:to>
    <xdr:cxnSp macro="">
      <xdr:nvCxnSpPr>
        <xdr:cNvPr id="207" name="直線コネクタ 206"/>
        <xdr:cNvCxnSpPr/>
      </xdr:nvCxnSpPr>
      <xdr:spPr>
        <a:xfrm>
          <a:off x="1447800" y="14303127"/>
          <a:ext cx="889000" cy="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162006</xdr:rowOff>
    </xdr:from>
    <xdr:ext cx="762000" cy="259045"/>
    <xdr:sp macro="" textlink="">
      <xdr:nvSpPr>
        <xdr:cNvPr id="209" name="テキスト ボックス 208"/>
        <xdr:cNvSpPr txBox="1"/>
      </xdr:nvSpPr>
      <xdr:spPr>
        <a:xfrm>
          <a:off x="1955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118397</xdr:rowOff>
    </xdr:from>
    <xdr:ext cx="762000" cy="259045"/>
    <xdr:sp macro="" textlink="">
      <xdr:nvSpPr>
        <xdr:cNvPr id="211" name="テキスト ボックス 210"/>
        <xdr:cNvSpPr txBox="1"/>
      </xdr:nvSpPr>
      <xdr:spPr>
        <a:xfrm>
          <a:off x="1066800" y="13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10547</xdr:rowOff>
    </xdr:from>
    <xdr:to>
      <xdr:col>23</xdr:col>
      <xdr:colOff>184150</xdr:colOff>
      <xdr:row>84</xdr:row>
      <xdr:rowOff>112147</xdr:rowOff>
    </xdr:to>
    <xdr:sp macro="" textlink="">
      <xdr:nvSpPr>
        <xdr:cNvPr id="217" name="楕円 216"/>
        <xdr:cNvSpPr/>
      </xdr:nvSpPr>
      <xdr:spPr>
        <a:xfrm>
          <a:off x="4902200" y="144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154074</xdr:rowOff>
    </xdr:from>
    <xdr:ext cx="762000" cy="259045"/>
    <xdr:sp macro="" textlink="">
      <xdr:nvSpPr>
        <xdr:cNvPr id="218" name="人件費・物件費等の状況該当値テキスト"/>
        <xdr:cNvSpPr txBox="1"/>
      </xdr:nvSpPr>
      <xdr:spPr>
        <a:xfrm>
          <a:off x="5041900" y="1438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26947</xdr:rowOff>
    </xdr:from>
    <xdr:to>
      <xdr:col>19</xdr:col>
      <xdr:colOff>184150</xdr:colOff>
      <xdr:row>83</xdr:row>
      <xdr:rowOff>128547</xdr:rowOff>
    </xdr:to>
    <xdr:sp macro="" textlink="">
      <xdr:nvSpPr>
        <xdr:cNvPr id="219" name="楕円 218"/>
        <xdr:cNvSpPr/>
      </xdr:nvSpPr>
      <xdr:spPr>
        <a:xfrm>
          <a:off x="4064000" y="142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113324</xdr:rowOff>
    </xdr:from>
    <xdr:ext cx="736600" cy="259045"/>
    <xdr:sp macro="" textlink="">
      <xdr:nvSpPr>
        <xdr:cNvPr id="220" name="テキスト ボックス 219"/>
        <xdr:cNvSpPr txBox="1"/>
      </xdr:nvSpPr>
      <xdr:spPr>
        <a:xfrm>
          <a:off x="3733800" y="14343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25696</xdr:rowOff>
    </xdr:from>
    <xdr:to>
      <xdr:col>15</xdr:col>
      <xdr:colOff>133350</xdr:colOff>
      <xdr:row>83</xdr:row>
      <xdr:rowOff>127296</xdr:rowOff>
    </xdr:to>
    <xdr:sp macro="" textlink="">
      <xdr:nvSpPr>
        <xdr:cNvPr id="221" name="楕円 220"/>
        <xdr:cNvSpPr/>
      </xdr:nvSpPr>
      <xdr:spPr>
        <a:xfrm>
          <a:off x="3175000" y="1425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112073</xdr:rowOff>
    </xdr:from>
    <xdr:ext cx="762000" cy="259045"/>
    <xdr:sp macro="" textlink="">
      <xdr:nvSpPr>
        <xdr:cNvPr id="222" name="テキスト ボックス 221"/>
        <xdr:cNvSpPr txBox="1"/>
      </xdr:nvSpPr>
      <xdr:spPr>
        <a:xfrm>
          <a:off x="2844800" y="1434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65398</xdr:rowOff>
    </xdr:from>
    <xdr:to>
      <xdr:col>11</xdr:col>
      <xdr:colOff>82550</xdr:colOff>
      <xdr:row>83</xdr:row>
      <xdr:rowOff>166998</xdr:rowOff>
    </xdr:to>
    <xdr:sp macro="" textlink="">
      <xdr:nvSpPr>
        <xdr:cNvPr id="223" name="楕円 222"/>
        <xdr:cNvSpPr/>
      </xdr:nvSpPr>
      <xdr:spPr>
        <a:xfrm>
          <a:off x="2286000" y="142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151775</xdr:rowOff>
    </xdr:from>
    <xdr:ext cx="762000" cy="259045"/>
    <xdr:sp macro="" textlink="">
      <xdr:nvSpPr>
        <xdr:cNvPr id="224" name="テキスト ボックス 223"/>
        <xdr:cNvSpPr txBox="1"/>
      </xdr:nvSpPr>
      <xdr:spPr>
        <a:xfrm>
          <a:off x="1955800" y="1438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21977</xdr:rowOff>
    </xdr:from>
    <xdr:to>
      <xdr:col>7</xdr:col>
      <xdr:colOff>31750</xdr:colOff>
      <xdr:row>83</xdr:row>
      <xdr:rowOff>123577</xdr:rowOff>
    </xdr:to>
    <xdr:sp macro="" textlink="">
      <xdr:nvSpPr>
        <xdr:cNvPr id="225" name="楕円 224"/>
        <xdr:cNvSpPr/>
      </xdr:nvSpPr>
      <xdr:spPr>
        <a:xfrm>
          <a:off x="1397000" y="1425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108354</xdr:rowOff>
    </xdr:from>
    <xdr:ext cx="762000" cy="259045"/>
    <xdr:sp macro="" textlink="">
      <xdr:nvSpPr>
        <xdr:cNvPr id="226" name="テキスト ボックス 225"/>
        <xdr:cNvSpPr txBox="1"/>
      </xdr:nvSpPr>
      <xdr:spPr>
        <a:xfrm>
          <a:off x="1066800" y="1433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2" name="直線コネクタ 261"/>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18445</xdr:rowOff>
    </xdr:from>
    <xdr:to>
      <xdr:col>77</xdr:col>
      <xdr:colOff>44450</xdr:colOff>
      <xdr:row>83</xdr:row>
      <xdr:rowOff>98879</xdr:rowOff>
    </xdr:to>
    <xdr:cxnSp macro="">
      <xdr:nvCxnSpPr>
        <xdr:cNvPr id="265" name="直線コネクタ 264"/>
        <xdr:cNvCxnSpPr/>
      </xdr:nvCxnSpPr>
      <xdr:spPr>
        <a:xfrm>
          <a:off x="15290800" y="142487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18445</xdr:rowOff>
    </xdr:to>
    <xdr:cxnSp macro="">
      <xdr:nvCxnSpPr>
        <xdr:cNvPr id="268" name="直線コネクタ 267"/>
        <xdr:cNvCxnSpPr/>
      </xdr:nvCxnSpPr>
      <xdr:spPr>
        <a:xfrm>
          <a:off x="14401800" y="142258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40518</xdr:rowOff>
    </xdr:from>
    <xdr:to>
      <xdr:col>68</xdr:col>
      <xdr:colOff>152400</xdr:colOff>
      <xdr:row>82</xdr:row>
      <xdr:rowOff>166914</xdr:rowOff>
    </xdr:to>
    <xdr:cxnSp macro="">
      <xdr:nvCxnSpPr>
        <xdr:cNvPr id="271" name="直線コネクタ 270"/>
        <xdr:cNvCxnSpPr/>
      </xdr:nvCxnSpPr>
      <xdr:spPr>
        <a:xfrm>
          <a:off x="13512800" y="140994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54929</xdr:rowOff>
    </xdr:from>
    <xdr:ext cx="762000" cy="259045"/>
    <xdr:sp macro="" textlink="">
      <xdr:nvSpPr>
        <xdr:cNvPr id="273" name="テキスト ボックス 272"/>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8968</xdr:rowOff>
    </xdr:from>
    <xdr:ext cx="762000" cy="259045"/>
    <xdr:sp macro="" textlink="">
      <xdr:nvSpPr>
        <xdr:cNvPr id="275" name="テキスト ボックス 274"/>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1" name="楕円 280"/>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2"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3" name="楕円 282"/>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4" name="テキスト ボックス 283"/>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139095</xdr:rowOff>
    </xdr:from>
    <xdr:to>
      <xdr:col>73</xdr:col>
      <xdr:colOff>44450</xdr:colOff>
      <xdr:row>83</xdr:row>
      <xdr:rowOff>69245</xdr:rowOff>
    </xdr:to>
    <xdr:sp macro="" textlink="">
      <xdr:nvSpPr>
        <xdr:cNvPr id="285" name="楕円 284"/>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79422</xdr:rowOff>
    </xdr:from>
    <xdr:ext cx="762000" cy="259045"/>
    <xdr:sp macro="" textlink="">
      <xdr:nvSpPr>
        <xdr:cNvPr id="286" name="テキスト ボックス 285"/>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7" name="楕円 286"/>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8" name="テキスト ボックス 287"/>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161168</xdr:rowOff>
    </xdr:from>
    <xdr:to>
      <xdr:col>64</xdr:col>
      <xdr:colOff>152400</xdr:colOff>
      <xdr:row>82</xdr:row>
      <xdr:rowOff>91318</xdr:rowOff>
    </xdr:to>
    <xdr:sp macro="" textlink="">
      <xdr:nvSpPr>
        <xdr:cNvPr id="289" name="楕円 288"/>
        <xdr:cNvSpPr/>
      </xdr:nvSpPr>
      <xdr:spPr>
        <a:xfrm>
          <a:off x="13462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101495</xdr:rowOff>
    </xdr:from>
    <xdr:ext cx="762000" cy="259045"/>
    <xdr:sp macro="" textlink="">
      <xdr:nvSpPr>
        <xdr:cNvPr id="290" name="テキスト ボックス 289"/>
        <xdr:cNvSpPr txBox="1"/>
      </xdr:nvSpPr>
      <xdr:spPr>
        <a:xfrm>
          <a:off x="13131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63405</xdr:rowOff>
    </xdr:from>
    <xdr:to>
      <xdr:col>81</xdr:col>
      <xdr:colOff>44450</xdr:colOff>
      <xdr:row>60</xdr:row>
      <xdr:rowOff>84519</xdr:rowOff>
    </xdr:to>
    <xdr:cxnSp macro="">
      <xdr:nvCxnSpPr>
        <xdr:cNvPr id="321" name="直線コネクタ 320"/>
        <xdr:cNvCxnSpPr/>
      </xdr:nvCxnSpPr>
      <xdr:spPr>
        <a:xfrm>
          <a:off x="16179800" y="10350405"/>
          <a:ext cx="8382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29019</xdr:rowOff>
    </xdr:from>
    <xdr:to>
      <xdr:col>77</xdr:col>
      <xdr:colOff>44450</xdr:colOff>
      <xdr:row>60</xdr:row>
      <xdr:rowOff>63405</xdr:rowOff>
    </xdr:to>
    <xdr:cxnSp macro="">
      <xdr:nvCxnSpPr>
        <xdr:cNvPr id="324" name="直線コネクタ 323"/>
        <xdr:cNvCxnSpPr/>
      </xdr:nvCxnSpPr>
      <xdr:spPr>
        <a:xfrm>
          <a:off x="15290800" y="10316019"/>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153416</xdr:rowOff>
    </xdr:from>
    <xdr:to>
      <xdr:col>72</xdr:col>
      <xdr:colOff>203200</xdr:colOff>
      <xdr:row>60</xdr:row>
      <xdr:rowOff>29019</xdr:rowOff>
    </xdr:to>
    <xdr:cxnSp macro="">
      <xdr:nvCxnSpPr>
        <xdr:cNvPr id="327" name="直線コネクタ 326"/>
        <xdr:cNvCxnSpPr/>
      </xdr:nvCxnSpPr>
      <xdr:spPr>
        <a:xfrm>
          <a:off x="14401800" y="10268966"/>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153416</xdr:rowOff>
    </xdr:from>
    <xdr:to>
      <xdr:col>68</xdr:col>
      <xdr:colOff>152400</xdr:colOff>
      <xdr:row>59</xdr:row>
      <xdr:rowOff>159448</xdr:rowOff>
    </xdr:to>
    <xdr:cxnSp macro="">
      <xdr:nvCxnSpPr>
        <xdr:cNvPr id="330" name="直線コネクタ 329"/>
        <xdr:cNvCxnSpPr/>
      </xdr:nvCxnSpPr>
      <xdr:spPr>
        <a:xfrm flipV="1">
          <a:off x="13512800" y="1026896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2" name="テキスト ボックス 331"/>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4" name="テキスト ボックス 333"/>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33719</xdr:rowOff>
    </xdr:from>
    <xdr:to>
      <xdr:col>81</xdr:col>
      <xdr:colOff>95250</xdr:colOff>
      <xdr:row>60</xdr:row>
      <xdr:rowOff>135319</xdr:rowOff>
    </xdr:to>
    <xdr:sp macro="" textlink="">
      <xdr:nvSpPr>
        <xdr:cNvPr id="340" name="楕円 339"/>
        <xdr:cNvSpPr/>
      </xdr:nvSpPr>
      <xdr:spPr>
        <a:xfrm>
          <a:off x="16967200" y="10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5796</xdr:rowOff>
    </xdr:from>
    <xdr:ext cx="762000" cy="259045"/>
    <xdr:sp macro="" textlink="">
      <xdr:nvSpPr>
        <xdr:cNvPr id="341" name="定員管理の状況該当値テキスト"/>
        <xdr:cNvSpPr txBox="1"/>
      </xdr:nvSpPr>
      <xdr:spPr>
        <a:xfrm>
          <a:off x="17106900" y="1029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12605</xdr:rowOff>
    </xdr:from>
    <xdr:to>
      <xdr:col>77</xdr:col>
      <xdr:colOff>95250</xdr:colOff>
      <xdr:row>60</xdr:row>
      <xdr:rowOff>114205</xdr:rowOff>
    </xdr:to>
    <xdr:sp macro="" textlink="">
      <xdr:nvSpPr>
        <xdr:cNvPr id="342" name="楕円 341"/>
        <xdr:cNvSpPr/>
      </xdr:nvSpPr>
      <xdr:spPr>
        <a:xfrm>
          <a:off x="16129000" y="102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98982</xdr:rowOff>
    </xdr:from>
    <xdr:ext cx="736600" cy="259045"/>
    <xdr:sp macro="" textlink="">
      <xdr:nvSpPr>
        <xdr:cNvPr id="343" name="テキスト ボックス 342"/>
        <xdr:cNvSpPr txBox="1"/>
      </xdr:nvSpPr>
      <xdr:spPr>
        <a:xfrm>
          <a:off x="15798800" y="10385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149669</xdr:rowOff>
    </xdr:from>
    <xdr:to>
      <xdr:col>73</xdr:col>
      <xdr:colOff>44450</xdr:colOff>
      <xdr:row>60</xdr:row>
      <xdr:rowOff>79819</xdr:rowOff>
    </xdr:to>
    <xdr:sp macro="" textlink="">
      <xdr:nvSpPr>
        <xdr:cNvPr id="344" name="楕円 343"/>
        <xdr:cNvSpPr/>
      </xdr:nvSpPr>
      <xdr:spPr>
        <a:xfrm>
          <a:off x="15240000" y="102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64596</xdr:rowOff>
    </xdr:from>
    <xdr:ext cx="762000" cy="259045"/>
    <xdr:sp macro="" textlink="">
      <xdr:nvSpPr>
        <xdr:cNvPr id="345" name="テキスト ボックス 344"/>
        <xdr:cNvSpPr txBox="1"/>
      </xdr:nvSpPr>
      <xdr:spPr>
        <a:xfrm>
          <a:off x="14909800" y="1035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102616</xdr:rowOff>
    </xdr:from>
    <xdr:to>
      <xdr:col>68</xdr:col>
      <xdr:colOff>203200</xdr:colOff>
      <xdr:row>60</xdr:row>
      <xdr:rowOff>32766</xdr:rowOff>
    </xdr:to>
    <xdr:sp macro="" textlink="">
      <xdr:nvSpPr>
        <xdr:cNvPr id="346" name="楕円 345"/>
        <xdr:cNvSpPr/>
      </xdr:nvSpPr>
      <xdr:spPr>
        <a:xfrm>
          <a:off x="14351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42943</xdr:rowOff>
    </xdr:from>
    <xdr:ext cx="762000" cy="259045"/>
    <xdr:sp macro="" textlink="">
      <xdr:nvSpPr>
        <xdr:cNvPr id="347" name="テキスト ボックス 346"/>
        <xdr:cNvSpPr txBox="1"/>
      </xdr:nvSpPr>
      <xdr:spPr>
        <a:xfrm>
          <a:off x="14020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108648</xdr:rowOff>
    </xdr:from>
    <xdr:to>
      <xdr:col>64</xdr:col>
      <xdr:colOff>152400</xdr:colOff>
      <xdr:row>60</xdr:row>
      <xdr:rowOff>38798</xdr:rowOff>
    </xdr:to>
    <xdr:sp macro="" textlink="">
      <xdr:nvSpPr>
        <xdr:cNvPr id="348" name="楕円 347"/>
        <xdr:cNvSpPr/>
      </xdr:nvSpPr>
      <xdr:spPr>
        <a:xfrm>
          <a:off x="134620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48975</xdr:rowOff>
    </xdr:from>
    <xdr:ext cx="762000" cy="259045"/>
    <xdr:sp macro="" textlink="">
      <xdr:nvSpPr>
        <xdr:cNvPr id="349" name="テキスト ボックス 348"/>
        <xdr:cNvSpPr txBox="1"/>
      </xdr:nvSpPr>
      <xdr:spPr>
        <a:xfrm>
          <a:off x="13131800" y="999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42</xdr:row>
      <xdr:rowOff>2419</xdr:rowOff>
    </xdr:to>
    <xdr:cxnSp macro="">
      <xdr:nvCxnSpPr>
        <xdr:cNvPr id="385" name="直線コネクタ 384"/>
        <xdr:cNvCxnSpPr/>
      </xdr:nvCxnSpPr>
      <xdr:spPr>
        <a:xfrm>
          <a:off x="16179800" y="7076924"/>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47474</xdr:rowOff>
    </xdr:to>
    <xdr:cxnSp macro="">
      <xdr:nvCxnSpPr>
        <xdr:cNvPr id="388" name="直線コネクタ 387"/>
        <xdr:cNvCxnSpPr/>
      </xdr:nvCxnSpPr>
      <xdr:spPr>
        <a:xfrm>
          <a:off x="15290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81945</xdr:rowOff>
    </xdr:to>
    <xdr:cxnSp macro="">
      <xdr:nvCxnSpPr>
        <xdr:cNvPr id="391" name="直線コネクタ 390"/>
        <xdr:cNvCxnSpPr/>
      </xdr:nvCxnSpPr>
      <xdr:spPr>
        <a:xfrm flipV="1">
          <a:off x="14401800" y="70654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41</xdr:row>
      <xdr:rowOff>162378</xdr:rowOff>
    </xdr:to>
    <xdr:cxnSp macro="">
      <xdr:nvCxnSpPr>
        <xdr:cNvPr id="394" name="直線コネクタ 393"/>
        <xdr:cNvCxnSpPr/>
      </xdr:nvCxnSpPr>
      <xdr:spPr>
        <a:xfrm flipV="1">
          <a:off x="13512800" y="71113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6" name="テキスト ボックス 395"/>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398" name="テキスト ボックス 397"/>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4" name="楕円 403"/>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05"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6" name="楕円 405"/>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407" name="テキスト ボックス 406"/>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8" name="楕円 407"/>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9" name="テキスト ボックス 408"/>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0" name="楕円 409"/>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411" name="テキスト ボックス 410"/>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12" name="楕円 411"/>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413" name="テキスト ボックス 412"/>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145330</xdr:rowOff>
    </xdr:from>
    <xdr:to>
      <xdr:col>81</xdr:col>
      <xdr:colOff>44450</xdr:colOff>
      <xdr:row>18</xdr:row>
      <xdr:rowOff>18119</xdr:rowOff>
    </xdr:to>
    <xdr:cxnSp macro="">
      <xdr:nvCxnSpPr>
        <xdr:cNvPr id="447" name="直線コネクタ 446"/>
        <xdr:cNvCxnSpPr/>
      </xdr:nvCxnSpPr>
      <xdr:spPr>
        <a:xfrm>
          <a:off x="16179800" y="3059980"/>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145330</xdr:rowOff>
    </xdr:from>
    <xdr:to>
      <xdr:col>77</xdr:col>
      <xdr:colOff>44450</xdr:colOff>
      <xdr:row>18</xdr:row>
      <xdr:rowOff>6054</xdr:rowOff>
    </xdr:to>
    <xdr:cxnSp macro="">
      <xdr:nvCxnSpPr>
        <xdr:cNvPr id="450" name="直線コネクタ 449"/>
        <xdr:cNvCxnSpPr/>
      </xdr:nvCxnSpPr>
      <xdr:spPr>
        <a:xfrm flipV="1">
          <a:off x="15290800" y="30599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6054</xdr:rowOff>
    </xdr:from>
    <xdr:to>
      <xdr:col>72</xdr:col>
      <xdr:colOff>203200</xdr:colOff>
      <xdr:row>18</xdr:row>
      <xdr:rowOff>43053</xdr:rowOff>
    </xdr:to>
    <xdr:cxnSp macro="">
      <xdr:nvCxnSpPr>
        <xdr:cNvPr id="453" name="直線コネクタ 452"/>
        <xdr:cNvCxnSpPr/>
      </xdr:nvCxnSpPr>
      <xdr:spPr>
        <a:xfrm flipV="1">
          <a:off x="14401800" y="3092154"/>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43053</xdr:rowOff>
    </xdr:from>
    <xdr:to>
      <xdr:col>68</xdr:col>
      <xdr:colOff>152400</xdr:colOff>
      <xdr:row>18</xdr:row>
      <xdr:rowOff>62357</xdr:rowOff>
    </xdr:to>
    <xdr:cxnSp macro="">
      <xdr:nvCxnSpPr>
        <xdr:cNvPr id="456" name="直線コネクタ 455"/>
        <xdr:cNvCxnSpPr/>
      </xdr:nvCxnSpPr>
      <xdr:spPr>
        <a:xfrm flipV="1">
          <a:off x="13512800" y="312915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57" name="フローチャート: 判断 456"/>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8" name="テキスト ボックス 457"/>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9" name="フローチャート: 判断 458"/>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60" name="テキスト ボックス 459"/>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138769</xdr:rowOff>
    </xdr:from>
    <xdr:to>
      <xdr:col>81</xdr:col>
      <xdr:colOff>95250</xdr:colOff>
      <xdr:row>18</xdr:row>
      <xdr:rowOff>68919</xdr:rowOff>
    </xdr:to>
    <xdr:sp macro="" textlink="">
      <xdr:nvSpPr>
        <xdr:cNvPr id="466" name="楕円 465"/>
        <xdr:cNvSpPr/>
      </xdr:nvSpPr>
      <xdr:spPr>
        <a:xfrm>
          <a:off x="169672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110846</xdr:rowOff>
    </xdr:from>
    <xdr:ext cx="762000" cy="259045"/>
    <xdr:sp macro="" textlink="">
      <xdr:nvSpPr>
        <xdr:cNvPr id="467" name="将来負担の状況該当値テキスト"/>
        <xdr:cNvSpPr txBox="1"/>
      </xdr:nvSpPr>
      <xdr:spPr>
        <a:xfrm>
          <a:off x="17106900" y="30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94530</xdr:rowOff>
    </xdr:from>
    <xdr:to>
      <xdr:col>77</xdr:col>
      <xdr:colOff>95250</xdr:colOff>
      <xdr:row>18</xdr:row>
      <xdr:rowOff>24680</xdr:rowOff>
    </xdr:to>
    <xdr:sp macro="" textlink="">
      <xdr:nvSpPr>
        <xdr:cNvPr id="468" name="楕円 467"/>
        <xdr:cNvSpPr/>
      </xdr:nvSpPr>
      <xdr:spPr>
        <a:xfrm>
          <a:off x="16129000" y="30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9457</xdr:rowOff>
    </xdr:from>
    <xdr:ext cx="736600" cy="259045"/>
    <xdr:sp macro="" textlink="">
      <xdr:nvSpPr>
        <xdr:cNvPr id="469" name="テキスト ボックス 468"/>
        <xdr:cNvSpPr txBox="1"/>
      </xdr:nvSpPr>
      <xdr:spPr>
        <a:xfrm>
          <a:off x="15798800" y="3095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126704</xdr:rowOff>
    </xdr:from>
    <xdr:to>
      <xdr:col>73</xdr:col>
      <xdr:colOff>44450</xdr:colOff>
      <xdr:row>18</xdr:row>
      <xdr:rowOff>56854</xdr:rowOff>
    </xdr:to>
    <xdr:sp macro="" textlink="">
      <xdr:nvSpPr>
        <xdr:cNvPr id="470" name="楕円 469"/>
        <xdr:cNvSpPr/>
      </xdr:nvSpPr>
      <xdr:spPr>
        <a:xfrm>
          <a:off x="15240000" y="3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41631</xdr:rowOff>
    </xdr:from>
    <xdr:ext cx="762000" cy="259045"/>
    <xdr:sp macro="" textlink="">
      <xdr:nvSpPr>
        <xdr:cNvPr id="471" name="テキスト ボックス 470"/>
        <xdr:cNvSpPr txBox="1"/>
      </xdr:nvSpPr>
      <xdr:spPr>
        <a:xfrm>
          <a:off x="14909800" y="312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163703</xdr:rowOff>
    </xdr:from>
    <xdr:to>
      <xdr:col>68</xdr:col>
      <xdr:colOff>203200</xdr:colOff>
      <xdr:row>18</xdr:row>
      <xdr:rowOff>93853</xdr:rowOff>
    </xdr:to>
    <xdr:sp macro="" textlink="">
      <xdr:nvSpPr>
        <xdr:cNvPr id="472" name="楕円 471"/>
        <xdr:cNvSpPr/>
      </xdr:nvSpPr>
      <xdr:spPr>
        <a:xfrm>
          <a:off x="14351000" y="307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78630</xdr:rowOff>
    </xdr:from>
    <xdr:ext cx="762000" cy="259045"/>
    <xdr:sp macro="" textlink="">
      <xdr:nvSpPr>
        <xdr:cNvPr id="473" name="テキスト ボックス 472"/>
        <xdr:cNvSpPr txBox="1"/>
      </xdr:nvSpPr>
      <xdr:spPr>
        <a:xfrm>
          <a:off x="14020800" y="316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11557</xdr:rowOff>
    </xdr:from>
    <xdr:to>
      <xdr:col>64</xdr:col>
      <xdr:colOff>152400</xdr:colOff>
      <xdr:row>18</xdr:row>
      <xdr:rowOff>113157</xdr:rowOff>
    </xdr:to>
    <xdr:sp macro="" textlink="">
      <xdr:nvSpPr>
        <xdr:cNvPr id="474" name="楕円 473"/>
        <xdr:cNvSpPr/>
      </xdr:nvSpPr>
      <xdr:spPr>
        <a:xfrm>
          <a:off x="13462000" y="309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97934</xdr:rowOff>
    </xdr:from>
    <xdr:ext cx="762000" cy="259045"/>
    <xdr:sp macro="" textlink="">
      <xdr:nvSpPr>
        <xdr:cNvPr id="475" name="テキスト ボックス 474"/>
        <xdr:cNvSpPr txBox="1"/>
      </xdr:nvSpPr>
      <xdr:spPr>
        <a:xfrm>
          <a:off x="13131800" y="318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7,779
7,748
737.56
6,596,872
6,241,555
355,306
4,134,339
8,829,935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35</xdr:row>
      <xdr:rowOff>161290</xdr:rowOff>
    </xdr:to>
    <xdr:cxnSp macro="">
      <xdr:nvCxnSpPr>
        <xdr:cNvPr id="64" name="直線コネクタ 63"/>
        <xdr:cNvCxnSpPr/>
      </xdr:nvCxnSpPr>
      <xdr:spPr>
        <a:xfrm>
          <a:off x="3987800" y="61483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133858</xdr:rowOff>
    </xdr:from>
    <xdr:to>
      <xdr:col>19</xdr:col>
      <xdr:colOff>187325</xdr:colOff>
      <xdr:row>35</xdr:row>
      <xdr:rowOff>147574</xdr:rowOff>
    </xdr:to>
    <xdr:cxnSp macro="">
      <xdr:nvCxnSpPr>
        <xdr:cNvPr id="67" name="直線コネクタ 66"/>
        <xdr:cNvCxnSpPr/>
      </xdr:nvCxnSpPr>
      <xdr:spPr>
        <a:xfrm>
          <a:off x="3098800" y="6134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133858</xdr:rowOff>
    </xdr:from>
    <xdr:to>
      <xdr:col>15</xdr:col>
      <xdr:colOff>98425</xdr:colOff>
      <xdr:row>35</xdr:row>
      <xdr:rowOff>170434</xdr:rowOff>
    </xdr:to>
    <xdr:cxnSp macro="">
      <xdr:nvCxnSpPr>
        <xdr:cNvPr id="70" name="直線コネクタ 69"/>
        <xdr:cNvCxnSpPr/>
      </xdr:nvCxnSpPr>
      <xdr:spPr>
        <a:xfrm flipV="1">
          <a:off x="2209800" y="61346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30988</xdr:rowOff>
    </xdr:to>
    <xdr:cxnSp macro="">
      <xdr:nvCxnSpPr>
        <xdr:cNvPr id="73" name="直線コネクタ 72"/>
        <xdr:cNvCxnSpPr/>
      </xdr:nvCxnSpPr>
      <xdr:spPr>
        <a:xfrm flipV="1">
          <a:off x="1320800" y="61711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83058</xdr:rowOff>
    </xdr:from>
    <xdr:to>
      <xdr:col>15</xdr:col>
      <xdr:colOff>149225</xdr:colOff>
      <xdr:row>36</xdr:row>
      <xdr:rowOff>13208</xdr:rowOff>
    </xdr:to>
    <xdr:sp macro="" textlink="">
      <xdr:nvSpPr>
        <xdr:cNvPr id="87" name="楕円 86"/>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23385</xdr:rowOff>
    </xdr:from>
    <xdr:ext cx="762000" cy="259045"/>
    <xdr:sp macro="" textlink="">
      <xdr:nvSpPr>
        <xdr:cNvPr id="88" name="テキスト ボックス 87"/>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59961</xdr:rowOff>
    </xdr:from>
    <xdr:ext cx="762000" cy="259045"/>
    <xdr:sp macro="" textlink="">
      <xdr:nvSpPr>
        <xdr:cNvPr id="90" name="テキスト ボックス 89"/>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12700</xdr:rowOff>
    </xdr:to>
    <xdr:cxnSp macro="">
      <xdr:nvCxnSpPr>
        <xdr:cNvPr id="121" name="直線コネクタ 120"/>
        <xdr:cNvCxnSpPr/>
      </xdr:nvCxnSpPr>
      <xdr:spPr>
        <a:xfrm>
          <a:off x="15671800" y="25501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144145</xdr:rowOff>
    </xdr:from>
    <xdr:to>
      <xdr:col>78</xdr:col>
      <xdr:colOff>69850</xdr:colOff>
      <xdr:row>14</xdr:row>
      <xdr:rowOff>149860</xdr:rowOff>
    </xdr:to>
    <xdr:cxnSp macro="">
      <xdr:nvCxnSpPr>
        <xdr:cNvPr id="124" name="直線コネクタ 123"/>
        <xdr:cNvCxnSpPr/>
      </xdr:nvCxnSpPr>
      <xdr:spPr>
        <a:xfrm>
          <a:off x="14782800" y="25444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144145</xdr:rowOff>
    </xdr:from>
    <xdr:to>
      <xdr:col>73</xdr:col>
      <xdr:colOff>180975</xdr:colOff>
      <xdr:row>14</xdr:row>
      <xdr:rowOff>161290</xdr:rowOff>
    </xdr:to>
    <xdr:cxnSp macro="">
      <xdr:nvCxnSpPr>
        <xdr:cNvPr id="127" name="直線コネクタ 126"/>
        <xdr:cNvCxnSpPr/>
      </xdr:nvCxnSpPr>
      <xdr:spPr>
        <a:xfrm flipV="1">
          <a:off x="13893800" y="25444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155575</xdr:rowOff>
    </xdr:from>
    <xdr:to>
      <xdr:col>69</xdr:col>
      <xdr:colOff>92075</xdr:colOff>
      <xdr:row>14</xdr:row>
      <xdr:rowOff>161290</xdr:rowOff>
    </xdr:to>
    <xdr:cxnSp macro="">
      <xdr:nvCxnSpPr>
        <xdr:cNvPr id="130" name="直線コネクタ 129"/>
        <xdr:cNvCxnSpPr/>
      </xdr:nvCxnSpPr>
      <xdr:spPr>
        <a:xfrm>
          <a:off x="13004800" y="25558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32" name="テキスト ボックス 131"/>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34" name="テキスト ボックス 13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40" name="楕円 139"/>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149877</xdr:rowOff>
    </xdr:from>
    <xdr:ext cx="762000" cy="259045"/>
    <xdr:sp macro="" textlink="">
      <xdr:nvSpPr>
        <xdr:cNvPr id="141" name="物件費該当値テキスト"/>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2" name="楕円 141"/>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3" name="テキスト ボックス 142"/>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93345</xdr:rowOff>
    </xdr:from>
    <xdr:to>
      <xdr:col>74</xdr:col>
      <xdr:colOff>31750</xdr:colOff>
      <xdr:row>15</xdr:row>
      <xdr:rowOff>23495</xdr:rowOff>
    </xdr:to>
    <xdr:sp macro="" textlink="">
      <xdr:nvSpPr>
        <xdr:cNvPr id="144" name="楕円 143"/>
        <xdr:cNvSpPr/>
      </xdr:nvSpPr>
      <xdr:spPr>
        <a:xfrm>
          <a:off x="14732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33672</xdr:rowOff>
    </xdr:from>
    <xdr:ext cx="762000" cy="259045"/>
    <xdr:sp macro="" textlink="">
      <xdr:nvSpPr>
        <xdr:cNvPr id="145" name="テキスト ボックス 144"/>
        <xdr:cNvSpPr txBox="1"/>
      </xdr:nvSpPr>
      <xdr:spPr>
        <a:xfrm>
          <a:off x="14401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110490</xdr:rowOff>
    </xdr:from>
    <xdr:to>
      <xdr:col>69</xdr:col>
      <xdr:colOff>142875</xdr:colOff>
      <xdr:row>15</xdr:row>
      <xdr:rowOff>40640</xdr:rowOff>
    </xdr:to>
    <xdr:sp macro="" textlink="">
      <xdr:nvSpPr>
        <xdr:cNvPr id="146" name="楕円 145"/>
        <xdr:cNvSpPr/>
      </xdr:nvSpPr>
      <xdr:spPr>
        <a:xfrm>
          <a:off x="13843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50817</xdr:rowOff>
    </xdr:from>
    <xdr:ext cx="762000" cy="259045"/>
    <xdr:sp macro="" textlink="">
      <xdr:nvSpPr>
        <xdr:cNvPr id="147" name="テキスト ボックス 146"/>
        <xdr:cNvSpPr txBox="1"/>
      </xdr:nvSpPr>
      <xdr:spPr>
        <a:xfrm>
          <a:off x="13512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104775</xdr:rowOff>
    </xdr:from>
    <xdr:to>
      <xdr:col>65</xdr:col>
      <xdr:colOff>53975</xdr:colOff>
      <xdr:row>15</xdr:row>
      <xdr:rowOff>34925</xdr:rowOff>
    </xdr:to>
    <xdr:sp macro="" textlink="">
      <xdr:nvSpPr>
        <xdr:cNvPr id="148" name="楕円 147"/>
        <xdr:cNvSpPr/>
      </xdr:nvSpPr>
      <xdr:spPr>
        <a:xfrm>
          <a:off x="12954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19702</xdr:rowOff>
    </xdr:from>
    <xdr:ext cx="762000" cy="259045"/>
    <xdr:sp macro="" textlink="">
      <xdr:nvSpPr>
        <xdr:cNvPr id="149" name="テキスト ボックス 148"/>
        <xdr:cNvSpPr txBox="1"/>
      </xdr:nvSpPr>
      <xdr:spPr>
        <a:xfrm>
          <a:off x="12623800" y="25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50800</xdr:rowOff>
    </xdr:to>
    <xdr:cxnSp macro="">
      <xdr:nvCxnSpPr>
        <xdr:cNvPr id="182" name="直線コネクタ 181"/>
        <xdr:cNvCxnSpPr/>
      </xdr:nvCxnSpPr>
      <xdr:spPr>
        <a:xfrm>
          <a:off x="3987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85" name="直線コネクタ 184"/>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50800</xdr:rowOff>
    </xdr:to>
    <xdr:cxnSp macro="">
      <xdr:nvCxnSpPr>
        <xdr:cNvPr id="188" name="直線コネクタ 187"/>
        <xdr:cNvCxnSpPr/>
      </xdr:nvCxnSpPr>
      <xdr:spPr>
        <a:xfrm flipV="1">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1" name="直線コネクタ 190"/>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3" name="楕円 202"/>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4" name="テキスト ボックス 203"/>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5" name="楕円 20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6" name="テキスト ボックス 20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7" name="楕円 206"/>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8" name="テキスト ボックス 207"/>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9" name="楕円 208"/>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0" name="テキスト ボックス 20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74422</xdr:rowOff>
    </xdr:from>
    <xdr:to>
      <xdr:col>82</xdr:col>
      <xdr:colOff>107950</xdr:colOff>
      <xdr:row>57</xdr:row>
      <xdr:rowOff>92710</xdr:rowOff>
    </xdr:to>
    <xdr:cxnSp macro="">
      <xdr:nvCxnSpPr>
        <xdr:cNvPr id="240" name="直線コネクタ 239"/>
        <xdr:cNvCxnSpPr/>
      </xdr:nvCxnSpPr>
      <xdr:spPr>
        <a:xfrm flipV="1">
          <a:off x="15671800" y="98470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78994</xdr:rowOff>
    </xdr:from>
    <xdr:to>
      <xdr:col>78</xdr:col>
      <xdr:colOff>69850</xdr:colOff>
      <xdr:row>57</xdr:row>
      <xdr:rowOff>92710</xdr:rowOff>
    </xdr:to>
    <xdr:cxnSp macro="">
      <xdr:nvCxnSpPr>
        <xdr:cNvPr id="243" name="直線コネクタ 242"/>
        <xdr:cNvCxnSpPr/>
      </xdr:nvCxnSpPr>
      <xdr:spPr>
        <a:xfrm>
          <a:off x="14782800" y="9851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78994</xdr:rowOff>
    </xdr:from>
    <xdr:to>
      <xdr:col>73</xdr:col>
      <xdr:colOff>180975</xdr:colOff>
      <xdr:row>57</xdr:row>
      <xdr:rowOff>129286</xdr:rowOff>
    </xdr:to>
    <xdr:cxnSp macro="">
      <xdr:nvCxnSpPr>
        <xdr:cNvPr id="246" name="直線コネクタ 245"/>
        <xdr:cNvCxnSpPr/>
      </xdr:nvCxnSpPr>
      <xdr:spPr>
        <a:xfrm flipV="1">
          <a:off x="13893800" y="9851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88138</xdr:rowOff>
    </xdr:from>
    <xdr:to>
      <xdr:col>69</xdr:col>
      <xdr:colOff>92075</xdr:colOff>
      <xdr:row>57</xdr:row>
      <xdr:rowOff>129286</xdr:rowOff>
    </xdr:to>
    <xdr:cxnSp macro="">
      <xdr:nvCxnSpPr>
        <xdr:cNvPr id="249" name="直線コネクタ 248"/>
        <xdr:cNvCxnSpPr/>
      </xdr:nvCxnSpPr>
      <xdr:spPr>
        <a:xfrm>
          <a:off x="13004800" y="9860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94251</xdr:rowOff>
    </xdr:from>
    <xdr:ext cx="762000" cy="259045"/>
    <xdr:sp macro="" textlink="">
      <xdr:nvSpPr>
        <xdr:cNvPr id="251" name="テキスト ボックス 250"/>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23622</xdr:rowOff>
    </xdr:from>
    <xdr:to>
      <xdr:col>82</xdr:col>
      <xdr:colOff>158750</xdr:colOff>
      <xdr:row>57</xdr:row>
      <xdr:rowOff>125222</xdr:rowOff>
    </xdr:to>
    <xdr:sp macro="" textlink="">
      <xdr:nvSpPr>
        <xdr:cNvPr id="259" name="楕円 258"/>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167149</xdr:rowOff>
    </xdr:from>
    <xdr:ext cx="762000" cy="259045"/>
    <xdr:sp macro="" textlink="">
      <xdr:nvSpPr>
        <xdr:cNvPr id="260" name="その他該当値テキスト"/>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1" name="楕円 260"/>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2" name="テキスト ボックス 261"/>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28194</xdr:rowOff>
    </xdr:from>
    <xdr:to>
      <xdr:col>74</xdr:col>
      <xdr:colOff>31750</xdr:colOff>
      <xdr:row>57</xdr:row>
      <xdr:rowOff>129794</xdr:rowOff>
    </xdr:to>
    <xdr:sp macro="" textlink="">
      <xdr:nvSpPr>
        <xdr:cNvPr id="263" name="楕円 262"/>
        <xdr:cNvSpPr/>
      </xdr:nvSpPr>
      <xdr:spPr>
        <a:xfrm>
          <a:off x="14732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114571</xdr:rowOff>
    </xdr:from>
    <xdr:ext cx="762000" cy="259045"/>
    <xdr:sp macro="" textlink="">
      <xdr:nvSpPr>
        <xdr:cNvPr id="264" name="テキスト ボックス 263"/>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78486</xdr:rowOff>
    </xdr:from>
    <xdr:to>
      <xdr:col>69</xdr:col>
      <xdr:colOff>142875</xdr:colOff>
      <xdr:row>58</xdr:row>
      <xdr:rowOff>8636</xdr:rowOff>
    </xdr:to>
    <xdr:sp macro="" textlink="">
      <xdr:nvSpPr>
        <xdr:cNvPr id="265" name="楕円 264"/>
        <xdr:cNvSpPr/>
      </xdr:nvSpPr>
      <xdr:spPr>
        <a:xfrm>
          <a:off x="13843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164863</xdr:rowOff>
    </xdr:from>
    <xdr:ext cx="762000" cy="259045"/>
    <xdr:sp macro="" textlink="">
      <xdr:nvSpPr>
        <xdr:cNvPr id="266" name="テキスト ボックス 265"/>
        <xdr:cNvSpPr txBox="1"/>
      </xdr:nvSpPr>
      <xdr:spPr>
        <a:xfrm>
          <a:off x="13512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37338</xdr:rowOff>
    </xdr:from>
    <xdr:to>
      <xdr:col>65</xdr:col>
      <xdr:colOff>53975</xdr:colOff>
      <xdr:row>57</xdr:row>
      <xdr:rowOff>138938</xdr:rowOff>
    </xdr:to>
    <xdr:sp macro="" textlink="">
      <xdr:nvSpPr>
        <xdr:cNvPr id="267" name="楕円 266"/>
        <xdr:cNvSpPr/>
      </xdr:nvSpPr>
      <xdr:spPr>
        <a:xfrm>
          <a:off x="12954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123715</xdr:rowOff>
    </xdr:from>
    <xdr:ext cx="762000" cy="259045"/>
    <xdr:sp macro="" textlink="">
      <xdr:nvSpPr>
        <xdr:cNvPr id="268" name="テキスト ボックス 267"/>
        <xdr:cNvSpPr txBox="1"/>
      </xdr:nvSpPr>
      <xdr:spPr>
        <a:xfrm>
          <a:off x="12623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165862</xdr:rowOff>
    </xdr:to>
    <xdr:cxnSp macro="">
      <xdr:nvCxnSpPr>
        <xdr:cNvPr id="298" name="直線コネクタ 297"/>
        <xdr:cNvCxnSpPr/>
      </xdr:nvCxnSpPr>
      <xdr:spPr>
        <a:xfrm>
          <a:off x="15671800" y="64729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129286</xdr:rowOff>
    </xdr:to>
    <xdr:cxnSp macro="">
      <xdr:nvCxnSpPr>
        <xdr:cNvPr id="301" name="直線コネクタ 300"/>
        <xdr:cNvCxnSpPr/>
      </xdr:nvCxnSpPr>
      <xdr:spPr>
        <a:xfrm>
          <a:off x="14782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88138</xdr:rowOff>
    </xdr:to>
    <xdr:cxnSp macro="">
      <xdr:nvCxnSpPr>
        <xdr:cNvPr id="304" name="直線コネクタ 303"/>
        <xdr:cNvCxnSpPr/>
      </xdr:nvCxnSpPr>
      <xdr:spPr>
        <a:xfrm>
          <a:off x="13893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78994</xdr:rowOff>
    </xdr:to>
    <xdr:cxnSp macro="">
      <xdr:nvCxnSpPr>
        <xdr:cNvPr id="307" name="直線コネクタ 306"/>
        <xdr:cNvCxnSpPr/>
      </xdr:nvCxnSpPr>
      <xdr:spPr>
        <a:xfrm>
          <a:off x="13004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09" name="テキスト ボックス 30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11" name="テキスト ボックス 310"/>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17" name="楕円 316"/>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18"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19" name="楕円 318"/>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0" name="テキスト ボックス 319"/>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1" name="楕円 320"/>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2" name="テキスト ボックス 321"/>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3" name="楕円 322"/>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4" name="テキスト ボックス 323"/>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5" name="楕円 324"/>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6" name="テキスト ボックス 32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78</xdr:row>
      <xdr:rowOff>131572</xdr:rowOff>
    </xdr:to>
    <xdr:cxnSp macro="">
      <xdr:nvCxnSpPr>
        <xdr:cNvPr id="356" name="直線コネクタ 355"/>
        <xdr:cNvCxnSpPr/>
      </xdr:nvCxnSpPr>
      <xdr:spPr>
        <a:xfrm>
          <a:off x="3987800" y="13326363"/>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124713</xdr:rowOff>
    </xdr:to>
    <xdr:cxnSp macro="">
      <xdr:nvCxnSpPr>
        <xdr:cNvPr id="359" name="直線コネクタ 358"/>
        <xdr:cNvCxnSpPr/>
      </xdr:nvCxnSpPr>
      <xdr:spPr>
        <a:xfrm>
          <a:off x="3098800" y="132577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65278</xdr:rowOff>
    </xdr:to>
    <xdr:cxnSp macro="">
      <xdr:nvCxnSpPr>
        <xdr:cNvPr id="362" name="直線コネクタ 361"/>
        <xdr:cNvCxnSpPr/>
      </xdr:nvCxnSpPr>
      <xdr:spPr>
        <a:xfrm flipV="1">
          <a:off x="2209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97282</xdr:rowOff>
    </xdr:to>
    <xdr:cxnSp macro="">
      <xdr:nvCxnSpPr>
        <xdr:cNvPr id="365" name="直線コネクタ 364"/>
        <xdr:cNvCxnSpPr/>
      </xdr:nvCxnSpPr>
      <xdr:spPr>
        <a:xfrm flipV="1">
          <a:off x="1320800" y="13266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80772</xdr:rowOff>
    </xdr:from>
    <xdr:to>
      <xdr:col>24</xdr:col>
      <xdr:colOff>76200</xdr:colOff>
      <xdr:row>79</xdr:row>
      <xdr:rowOff>10922</xdr:rowOff>
    </xdr:to>
    <xdr:sp macro="" textlink="">
      <xdr:nvSpPr>
        <xdr:cNvPr id="375" name="楕円 374"/>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52849</xdr:rowOff>
    </xdr:from>
    <xdr:ext cx="762000" cy="259045"/>
    <xdr:sp macro="" textlink="">
      <xdr:nvSpPr>
        <xdr:cNvPr id="376" name="公債費該当値テキスト"/>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77" name="楕円 376"/>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8" name="テキスト ボックス 37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79" name="楕円 378"/>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80" name="テキスト ボックス 379"/>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81" name="楕円 380"/>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2" name="テキスト ボックス 381"/>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3" name="楕円 382"/>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4" name="テキスト ボックス 383"/>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75</xdr:row>
      <xdr:rowOff>170435</xdr:rowOff>
    </xdr:to>
    <xdr:cxnSp macro="">
      <xdr:nvCxnSpPr>
        <xdr:cNvPr id="415" name="直線コネクタ 414"/>
        <xdr:cNvCxnSpPr/>
      </xdr:nvCxnSpPr>
      <xdr:spPr>
        <a:xfrm>
          <a:off x="15671800" y="12969748"/>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110998</xdr:rowOff>
    </xdr:to>
    <xdr:cxnSp macro="">
      <xdr:nvCxnSpPr>
        <xdr:cNvPr id="418" name="直線コネクタ 417"/>
        <xdr:cNvCxnSpPr/>
      </xdr:nvCxnSpPr>
      <xdr:spPr>
        <a:xfrm>
          <a:off x="14782800" y="128874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129286</xdr:rowOff>
    </xdr:to>
    <xdr:cxnSp macro="">
      <xdr:nvCxnSpPr>
        <xdr:cNvPr id="421" name="直線コネクタ 420"/>
        <xdr:cNvCxnSpPr/>
      </xdr:nvCxnSpPr>
      <xdr:spPr>
        <a:xfrm flipV="1">
          <a:off x="13893800" y="128874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75</xdr:row>
      <xdr:rowOff>129286</xdr:rowOff>
    </xdr:to>
    <xdr:cxnSp macro="">
      <xdr:nvCxnSpPr>
        <xdr:cNvPr id="424" name="直線コネクタ 423"/>
        <xdr:cNvCxnSpPr/>
      </xdr:nvCxnSpPr>
      <xdr:spPr>
        <a:xfrm>
          <a:off x="13004800" y="12965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26" name="テキスト ボックス 425"/>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28" name="テキスト ボックス 42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34" name="楕円 433"/>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35"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60198</xdr:rowOff>
    </xdr:from>
    <xdr:to>
      <xdr:col>78</xdr:col>
      <xdr:colOff>120650</xdr:colOff>
      <xdr:row>75</xdr:row>
      <xdr:rowOff>161798</xdr:rowOff>
    </xdr:to>
    <xdr:sp macro="" textlink="">
      <xdr:nvSpPr>
        <xdr:cNvPr id="436" name="楕円 435"/>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525</xdr:rowOff>
    </xdr:from>
    <xdr:ext cx="736600" cy="259045"/>
    <xdr:sp macro="" textlink="">
      <xdr:nvSpPr>
        <xdr:cNvPr id="437" name="テキスト ボックス 436"/>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38" name="楕円 437"/>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39" name="テキスト ボックス 438"/>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40" name="楕円 439"/>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164864</xdr:rowOff>
    </xdr:from>
    <xdr:ext cx="762000" cy="259045"/>
    <xdr:sp macro="" textlink="">
      <xdr:nvSpPr>
        <xdr:cNvPr id="441" name="テキスト ボックス 440"/>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42" name="楕円 441"/>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142003</xdr:rowOff>
    </xdr:from>
    <xdr:ext cx="762000" cy="259045"/>
    <xdr:sp macro="" textlink="">
      <xdr:nvSpPr>
        <xdr:cNvPr id="443" name="テキスト ボックス 442"/>
        <xdr:cNvSpPr txBox="1"/>
      </xdr:nvSpPr>
      <xdr:spPr>
        <a:xfrm>
          <a:off x="12623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114458</xdr:rowOff>
    </xdr:from>
    <xdr:to>
      <xdr:col>29</xdr:col>
      <xdr:colOff>127000</xdr:colOff>
      <xdr:row>18</xdr:row>
      <xdr:rowOff>33771</xdr:rowOff>
    </xdr:to>
    <xdr:cxnSp macro="">
      <xdr:nvCxnSpPr>
        <xdr:cNvPr id="48" name="直線コネクタ 47"/>
        <xdr:cNvCxnSpPr/>
      </xdr:nvCxnSpPr>
      <xdr:spPr bwMode="auto">
        <a:xfrm flipV="1">
          <a:off x="5003800" y="3076733"/>
          <a:ext cx="647700" cy="9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33570</xdr:rowOff>
    </xdr:from>
    <xdr:to>
      <xdr:col>26</xdr:col>
      <xdr:colOff>50800</xdr:colOff>
      <xdr:row>18</xdr:row>
      <xdr:rowOff>33771</xdr:rowOff>
    </xdr:to>
    <xdr:cxnSp macro="">
      <xdr:nvCxnSpPr>
        <xdr:cNvPr id="51" name="直線コネクタ 50"/>
        <xdr:cNvCxnSpPr/>
      </xdr:nvCxnSpPr>
      <xdr:spPr bwMode="auto">
        <a:xfrm>
          <a:off x="4305300" y="3167295"/>
          <a:ext cx="698500" cy="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33570</xdr:rowOff>
    </xdr:from>
    <xdr:to>
      <xdr:col>22</xdr:col>
      <xdr:colOff>114300</xdr:colOff>
      <xdr:row>18</xdr:row>
      <xdr:rowOff>35325</xdr:rowOff>
    </xdr:to>
    <xdr:cxnSp macro="">
      <xdr:nvCxnSpPr>
        <xdr:cNvPr id="54" name="直線コネクタ 53"/>
        <xdr:cNvCxnSpPr/>
      </xdr:nvCxnSpPr>
      <xdr:spPr bwMode="auto">
        <a:xfrm flipV="1">
          <a:off x="3606800" y="3167295"/>
          <a:ext cx="698500" cy="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35325</xdr:rowOff>
    </xdr:from>
    <xdr:to>
      <xdr:col>18</xdr:col>
      <xdr:colOff>177800</xdr:colOff>
      <xdr:row>18</xdr:row>
      <xdr:rowOff>68747</xdr:rowOff>
    </xdr:to>
    <xdr:cxnSp macro="">
      <xdr:nvCxnSpPr>
        <xdr:cNvPr id="57" name="直線コネクタ 56"/>
        <xdr:cNvCxnSpPr/>
      </xdr:nvCxnSpPr>
      <xdr:spPr bwMode="auto">
        <a:xfrm flipV="1">
          <a:off x="2908300" y="3169050"/>
          <a:ext cx="698500" cy="3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94448</xdr:rowOff>
    </xdr:from>
    <xdr:ext cx="762000" cy="259045"/>
    <xdr:sp macro="" textlink="">
      <xdr:nvSpPr>
        <xdr:cNvPr id="59" name="テキスト ボックス 58"/>
        <xdr:cNvSpPr txBox="1"/>
      </xdr:nvSpPr>
      <xdr:spPr>
        <a:xfrm>
          <a:off x="32258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118616</xdr:rowOff>
    </xdr:from>
    <xdr:ext cx="762000" cy="259045"/>
    <xdr:sp macro="" textlink="">
      <xdr:nvSpPr>
        <xdr:cNvPr id="61" name="テキスト ボックス 60"/>
        <xdr:cNvSpPr txBox="1"/>
      </xdr:nvSpPr>
      <xdr:spPr>
        <a:xfrm>
          <a:off x="25273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63658</xdr:rowOff>
    </xdr:from>
    <xdr:to>
      <xdr:col>29</xdr:col>
      <xdr:colOff>177800</xdr:colOff>
      <xdr:row>17</xdr:row>
      <xdr:rowOff>165258</xdr:rowOff>
    </xdr:to>
    <xdr:sp macro="" textlink="">
      <xdr:nvSpPr>
        <xdr:cNvPr id="67" name="楕円 66"/>
        <xdr:cNvSpPr/>
      </xdr:nvSpPr>
      <xdr:spPr bwMode="auto">
        <a:xfrm>
          <a:off x="5600700" y="302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80185</xdr:rowOff>
    </xdr:from>
    <xdr:ext cx="762000" cy="259045"/>
    <xdr:sp macro="" textlink="">
      <xdr:nvSpPr>
        <xdr:cNvPr id="68" name="人口1人当たり決算額の推移該当値テキスト130"/>
        <xdr:cNvSpPr txBox="1"/>
      </xdr:nvSpPr>
      <xdr:spPr>
        <a:xfrm>
          <a:off x="5740400" y="287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154421</xdr:rowOff>
    </xdr:from>
    <xdr:to>
      <xdr:col>26</xdr:col>
      <xdr:colOff>101600</xdr:colOff>
      <xdr:row>18</xdr:row>
      <xdr:rowOff>84571</xdr:rowOff>
    </xdr:to>
    <xdr:sp macro="" textlink="">
      <xdr:nvSpPr>
        <xdr:cNvPr id="69" name="楕円 68"/>
        <xdr:cNvSpPr/>
      </xdr:nvSpPr>
      <xdr:spPr bwMode="auto">
        <a:xfrm>
          <a:off x="4953000" y="311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94748</xdr:rowOff>
    </xdr:from>
    <xdr:ext cx="736600" cy="259045"/>
    <xdr:sp macro="" textlink="">
      <xdr:nvSpPr>
        <xdr:cNvPr id="70" name="テキスト ボックス 69"/>
        <xdr:cNvSpPr txBox="1"/>
      </xdr:nvSpPr>
      <xdr:spPr>
        <a:xfrm>
          <a:off x="4622800" y="288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154220</xdr:rowOff>
    </xdr:from>
    <xdr:to>
      <xdr:col>22</xdr:col>
      <xdr:colOff>165100</xdr:colOff>
      <xdr:row>18</xdr:row>
      <xdr:rowOff>84370</xdr:rowOff>
    </xdr:to>
    <xdr:sp macro="" textlink="">
      <xdr:nvSpPr>
        <xdr:cNvPr id="71" name="楕円 70"/>
        <xdr:cNvSpPr/>
      </xdr:nvSpPr>
      <xdr:spPr bwMode="auto">
        <a:xfrm>
          <a:off x="4254500" y="311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94547</xdr:rowOff>
    </xdr:from>
    <xdr:ext cx="762000" cy="259045"/>
    <xdr:sp macro="" textlink="">
      <xdr:nvSpPr>
        <xdr:cNvPr id="72" name="テキスト ボックス 71"/>
        <xdr:cNvSpPr txBox="1"/>
      </xdr:nvSpPr>
      <xdr:spPr>
        <a:xfrm>
          <a:off x="3924300" y="288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155975</xdr:rowOff>
    </xdr:from>
    <xdr:to>
      <xdr:col>19</xdr:col>
      <xdr:colOff>38100</xdr:colOff>
      <xdr:row>18</xdr:row>
      <xdr:rowOff>86125</xdr:rowOff>
    </xdr:to>
    <xdr:sp macro="" textlink="">
      <xdr:nvSpPr>
        <xdr:cNvPr id="73" name="楕円 72"/>
        <xdr:cNvSpPr/>
      </xdr:nvSpPr>
      <xdr:spPr bwMode="auto">
        <a:xfrm>
          <a:off x="3556000" y="311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96302</xdr:rowOff>
    </xdr:from>
    <xdr:ext cx="762000" cy="259045"/>
    <xdr:sp macro="" textlink="">
      <xdr:nvSpPr>
        <xdr:cNvPr id="74" name="テキスト ボックス 73"/>
        <xdr:cNvSpPr txBox="1"/>
      </xdr:nvSpPr>
      <xdr:spPr>
        <a:xfrm>
          <a:off x="3225800" y="28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17947</xdr:rowOff>
    </xdr:from>
    <xdr:to>
      <xdr:col>15</xdr:col>
      <xdr:colOff>101600</xdr:colOff>
      <xdr:row>18</xdr:row>
      <xdr:rowOff>119547</xdr:rowOff>
    </xdr:to>
    <xdr:sp macro="" textlink="">
      <xdr:nvSpPr>
        <xdr:cNvPr id="75" name="楕円 74"/>
        <xdr:cNvSpPr/>
      </xdr:nvSpPr>
      <xdr:spPr bwMode="auto">
        <a:xfrm>
          <a:off x="2857500" y="315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129724</xdr:rowOff>
    </xdr:from>
    <xdr:ext cx="762000" cy="259045"/>
    <xdr:sp macro="" textlink="">
      <xdr:nvSpPr>
        <xdr:cNvPr id="76" name="テキスト ボックス 75"/>
        <xdr:cNvSpPr txBox="1"/>
      </xdr:nvSpPr>
      <xdr:spPr>
        <a:xfrm>
          <a:off x="2527300" y="292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97076</xdr:rowOff>
    </xdr:from>
    <xdr:to>
      <xdr:col>29</xdr:col>
      <xdr:colOff>127000</xdr:colOff>
      <xdr:row>34</xdr:row>
      <xdr:rowOff>274401</xdr:rowOff>
    </xdr:to>
    <xdr:cxnSp macro="">
      <xdr:nvCxnSpPr>
        <xdr:cNvPr id="108" name="直線コネクタ 107"/>
        <xdr:cNvCxnSpPr/>
      </xdr:nvCxnSpPr>
      <xdr:spPr bwMode="auto">
        <a:xfrm flipV="1">
          <a:off x="5003800" y="6364526"/>
          <a:ext cx="647700" cy="177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274401</xdr:rowOff>
    </xdr:from>
    <xdr:to>
      <xdr:col>26</xdr:col>
      <xdr:colOff>50800</xdr:colOff>
      <xdr:row>35</xdr:row>
      <xdr:rowOff>69438</xdr:rowOff>
    </xdr:to>
    <xdr:cxnSp macro="">
      <xdr:nvCxnSpPr>
        <xdr:cNvPr id="111" name="直線コネクタ 110"/>
        <xdr:cNvCxnSpPr/>
      </xdr:nvCxnSpPr>
      <xdr:spPr bwMode="auto">
        <a:xfrm flipV="1">
          <a:off x="4305300" y="6541851"/>
          <a:ext cx="698500" cy="13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69438</xdr:rowOff>
    </xdr:from>
    <xdr:to>
      <xdr:col>22</xdr:col>
      <xdr:colOff>114300</xdr:colOff>
      <xdr:row>35</xdr:row>
      <xdr:rowOff>109649</xdr:rowOff>
    </xdr:to>
    <xdr:cxnSp macro="">
      <xdr:nvCxnSpPr>
        <xdr:cNvPr id="114" name="直線コネクタ 113"/>
        <xdr:cNvCxnSpPr/>
      </xdr:nvCxnSpPr>
      <xdr:spPr bwMode="auto">
        <a:xfrm flipV="1">
          <a:off x="3606800" y="6679788"/>
          <a:ext cx="698500" cy="40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3053</xdr:rowOff>
    </xdr:from>
    <xdr:to>
      <xdr:col>18</xdr:col>
      <xdr:colOff>177800</xdr:colOff>
      <xdr:row>35</xdr:row>
      <xdr:rowOff>109649</xdr:rowOff>
    </xdr:to>
    <xdr:cxnSp macro="">
      <xdr:nvCxnSpPr>
        <xdr:cNvPr id="117" name="直線コネクタ 116"/>
        <xdr:cNvCxnSpPr/>
      </xdr:nvCxnSpPr>
      <xdr:spPr bwMode="auto">
        <a:xfrm>
          <a:off x="2908300" y="6613403"/>
          <a:ext cx="698500" cy="106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256280</xdr:rowOff>
    </xdr:from>
    <xdr:ext cx="762000" cy="259045"/>
    <xdr:sp macro="" textlink="">
      <xdr:nvSpPr>
        <xdr:cNvPr id="119" name="テキスト ボックス 118"/>
        <xdr:cNvSpPr txBox="1"/>
      </xdr:nvSpPr>
      <xdr:spPr>
        <a:xfrm>
          <a:off x="3225800" y="68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46276</xdr:rowOff>
    </xdr:from>
    <xdr:to>
      <xdr:col>29</xdr:col>
      <xdr:colOff>177800</xdr:colOff>
      <xdr:row>34</xdr:row>
      <xdr:rowOff>147876</xdr:rowOff>
    </xdr:to>
    <xdr:sp macro="" textlink="">
      <xdr:nvSpPr>
        <xdr:cNvPr id="127" name="楕円 126"/>
        <xdr:cNvSpPr/>
      </xdr:nvSpPr>
      <xdr:spPr bwMode="auto">
        <a:xfrm>
          <a:off x="5600700" y="631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234253</xdr:rowOff>
    </xdr:from>
    <xdr:ext cx="762000" cy="259045"/>
    <xdr:sp macro="" textlink="">
      <xdr:nvSpPr>
        <xdr:cNvPr id="128" name="人口1人当たり決算額の推移該当値テキスト445"/>
        <xdr:cNvSpPr txBox="1"/>
      </xdr:nvSpPr>
      <xdr:spPr>
        <a:xfrm>
          <a:off x="5740400" y="61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223601</xdr:rowOff>
    </xdr:from>
    <xdr:to>
      <xdr:col>26</xdr:col>
      <xdr:colOff>101600</xdr:colOff>
      <xdr:row>34</xdr:row>
      <xdr:rowOff>325202</xdr:rowOff>
    </xdr:to>
    <xdr:sp macro="" textlink="">
      <xdr:nvSpPr>
        <xdr:cNvPr id="129" name="楕円 128"/>
        <xdr:cNvSpPr/>
      </xdr:nvSpPr>
      <xdr:spPr bwMode="auto">
        <a:xfrm>
          <a:off x="4953000" y="649105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335378</xdr:rowOff>
    </xdr:from>
    <xdr:ext cx="736600" cy="259045"/>
    <xdr:sp macro="" textlink="">
      <xdr:nvSpPr>
        <xdr:cNvPr id="130" name="テキスト ボックス 129"/>
        <xdr:cNvSpPr txBox="1"/>
      </xdr:nvSpPr>
      <xdr:spPr>
        <a:xfrm>
          <a:off x="4622800" y="6259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18638</xdr:rowOff>
    </xdr:from>
    <xdr:to>
      <xdr:col>22</xdr:col>
      <xdr:colOff>165100</xdr:colOff>
      <xdr:row>35</xdr:row>
      <xdr:rowOff>120238</xdr:rowOff>
    </xdr:to>
    <xdr:sp macro="" textlink="">
      <xdr:nvSpPr>
        <xdr:cNvPr id="131" name="楕円 130"/>
        <xdr:cNvSpPr/>
      </xdr:nvSpPr>
      <xdr:spPr bwMode="auto">
        <a:xfrm>
          <a:off x="4254500" y="6628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130415</xdr:rowOff>
    </xdr:from>
    <xdr:ext cx="762000" cy="259045"/>
    <xdr:sp macro="" textlink="">
      <xdr:nvSpPr>
        <xdr:cNvPr id="132" name="テキスト ボックス 131"/>
        <xdr:cNvSpPr txBox="1"/>
      </xdr:nvSpPr>
      <xdr:spPr>
        <a:xfrm>
          <a:off x="3924300" y="639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58849</xdr:rowOff>
    </xdr:from>
    <xdr:to>
      <xdr:col>19</xdr:col>
      <xdr:colOff>38100</xdr:colOff>
      <xdr:row>35</xdr:row>
      <xdr:rowOff>160449</xdr:rowOff>
    </xdr:to>
    <xdr:sp macro="" textlink="">
      <xdr:nvSpPr>
        <xdr:cNvPr id="133" name="楕円 132"/>
        <xdr:cNvSpPr/>
      </xdr:nvSpPr>
      <xdr:spPr bwMode="auto">
        <a:xfrm>
          <a:off x="3556000" y="6669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170626</xdr:rowOff>
    </xdr:from>
    <xdr:ext cx="762000" cy="259045"/>
    <xdr:sp macro="" textlink="">
      <xdr:nvSpPr>
        <xdr:cNvPr id="134" name="テキスト ボックス 133"/>
        <xdr:cNvSpPr txBox="1"/>
      </xdr:nvSpPr>
      <xdr:spPr>
        <a:xfrm>
          <a:off x="3225800" y="643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295153</xdr:rowOff>
    </xdr:from>
    <xdr:to>
      <xdr:col>15</xdr:col>
      <xdr:colOff>101600</xdr:colOff>
      <xdr:row>35</xdr:row>
      <xdr:rowOff>53853</xdr:rowOff>
    </xdr:to>
    <xdr:sp macro="" textlink="">
      <xdr:nvSpPr>
        <xdr:cNvPr id="135" name="楕円 134"/>
        <xdr:cNvSpPr/>
      </xdr:nvSpPr>
      <xdr:spPr bwMode="auto">
        <a:xfrm>
          <a:off x="2857500" y="656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64030</xdr:rowOff>
    </xdr:from>
    <xdr:ext cx="762000" cy="259045"/>
    <xdr:sp macro="" textlink="">
      <xdr:nvSpPr>
        <xdr:cNvPr id="136" name="テキスト ボックス 135"/>
        <xdr:cNvSpPr txBox="1"/>
      </xdr:nvSpPr>
      <xdr:spPr>
        <a:xfrm>
          <a:off x="2527300" y="633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7,779
7,748
737.56
6,596,872
6,241,555
355,306
4,134,339
8,829,935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77460</xdr:rowOff>
    </xdr:from>
    <xdr:to>
      <xdr:col>24</xdr:col>
      <xdr:colOff>63500</xdr:colOff>
      <xdr:row>36</xdr:row>
      <xdr:rowOff>136423</xdr:rowOff>
    </xdr:to>
    <xdr:cxnSp macro="">
      <xdr:nvCxnSpPr>
        <xdr:cNvPr id="61" name="直線コネクタ 60"/>
        <xdr:cNvCxnSpPr/>
      </xdr:nvCxnSpPr>
      <xdr:spPr>
        <a:xfrm flipV="1">
          <a:off x="3797300" y="6249660"/>
          <a:ext cx="838200" cy="5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136423</xdr:rowOff>
    </xdr:from>
    <xdr:to>
      <xdr:col>19</xdr:col>
      <xdr:colOff>177800</xdr:colOff>
      <xdr:row>36</xdr:row>
      <xdr:rowOff>138321</xdr:rowOff>
    </xdr:to>
    <xdr:cxnSp macro="">
      <xdr:nvCxnSpPr>
        <xdr:cNvPr id="64" name="直線コネクタ 63"/>
        <xdr:cNvCxnSpPr/>
      </xdr:nvCxnSpPr>
      <xdr:spPr>
        <a:xfrm flipV="1">
          <a:off x="2908300" y="6308623"/>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136584</xdr:rowOff>
    </xdr:from>
    <xdr:to>
      <xdr:col>15</xdr:col>
      <xdr:colOff>50800</xdr:colOff>
      <xdr:row>36</xdr:row>
      <xdr:rowOff>138321</xdr:rowOff>
    </xdr:to>
    <xdr:cxnSp macro="">
      <xdr:nvCxnSpPr>
        <xdr:cNvPr id="67" name="直線コネクタ 66"/>
        <xdr:cNvCxnSpPr/>
      </xdr:nvCxnSpPr>
      <xdr:spPr>
        <a:xfrm>
          <a:off x="2019300" y="6308784"/>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136584</xdr:rowOff>
    </xdr:from>
    <xdr:to>
      <xdr:col>10</xdr:col>
      <xdr:colOff>114300</xdr:colOff>
      <xdr:row>36</xdr:row>
      <xdr:rowOff>150650</xdr:rowOff>
    </xdr:to>
    <xdr:cxnSp macro="">
      <xdr:nvCxnSpPr>
        <xdr:cNvPr id="70" name="直線コネクタ 69"/>
        <xdr:cNvCxnSpPr/>
      </xdr:nvCxnSpPr>
      <xdr:spPr>
        <a:xfrm flipV="1">
          <a:off x="1130300" y="6308784"/>
          <a:ext cx="889000" cy="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26660</xdr:rowOff>
    </xdr:from>
    <xdr:to>
      <xdr:col>24</xdr:col>
      <xdr:colOff>114300</xdr:colOff>
      <xdr:row>36</xdr:row>
      <xdr:rowOff>128260</xdr:rowOff>
    </xdr:to>
    <xdr:sp macro="" textlink="">
      <xdr:nvSpPr>
        <xdr:cNvPr id="80" name="楕円 79"/>
        <xdr:cNvSpPr/>
      </xdr:nvSpPr>
      <xdr:spPr>
        <a:xfrm>
          <a:off x="4584700" y="619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49537</xdr:rowOff>
    </xdr:from>
    <xdr:ext cx="599010" cy="259045"/>
    <xdr:sp macro="" textlink="">
      <xdr:nvSpPr>
        <xdr:cNvPr id="81" name="人件費該当値テキスト"/>
        <xdr:cNvSpPr txBox="1"/>
      </xdr:nvSpPr>
      <xdr:spPr>
        <a:xfrm>
          <a:off x="4686300" y="605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85623</xdr:rowOff>
    </xdr:from>
    <xdr:to>
      <xdr:col>20</xdr:col>
      <xdr:colOff>38100</xdr:colOff>
      <xdr:row>37</xdr:row>
      <xdr:rowOff>15773</xdr:rowOff>
    </xdr:to>
    <xdr:sp macro="" textlink="">
      <xdr:nvSpPr>
        <xdr:cNvPr id="82" name="楕円 81"/>
        <xdr:cNvSpPr/>
      </xdr:nvSpPr>
      <xdr:spPr>
        <a:xfrm>
          <a:off x="3746500" y="62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6900</xdr:rowOff>
    </xdr:from>
    <xdr:ext cx="599010" cy="259045"/>
    <xdr:sp macro="" textlink="">
      <xdr:nvSpPr>
        <xdr:cNvPr id="83" name="テキスト ボックス 82"/>
        <xdr:cNvSpPr txBox="1"/>
      </xdr:nvSpPr>
      <xdr:spPr>
        <a:xfrm>
          <a:off x="3497795" y="635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87521</xdr:rowOff>
    </xdr:from>
    <xdr:to>
      <xdr:col>15</xdr:col>
      <xdr:colOff>101600</xdr:colOff>
      <xdr:row>37</xdr:row>
      <xdr:rowOff>17671</xdr:rowOff>
    </xdr:to>
    <xdr:sp macro="" textlink="">
      <xdr:nvSpPr>
        <xdr:cNvPr id="84" name="楕円 83"/>
        <xdr:cNvSpPr/>
      </xdr:nvSpPr>
      <xdr:spPr>
        <a:xfrm>
          <a:off x="2857500" y="62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34198</xdr:rowOff>
    </xdr:from>
    <xdr:ext cx="599010" cy="259045"/>
    <xdr:sp macro="" textlink="">
      <xdr:nvSpPr>
        <xdr:cNvPr id="85" name="テキスト ボックス 84"/>
        <xdr:cNvSpPr txBox="1"/>
      </xdr:nvSpPr>
      <xdr:spPr>
        <a:xfrm>
          <a:off x="2608795" y="603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85784</xdr:rowOff>
    </xdr:from>
    <xdr:to>
      <xdr:col>10</xdr:col>
      <xdr:colOff>165100</xdr:colOff>
      <xdr:row>37</xdr:row>
      <xdr:rowOff>15934</xdr:rowOff>
    </xdr:to>
    <xdr:sp macro="" textlink="">
      <xdr:nvSpPr>
        <xdr:cNvPr id="86" name="楕円 85"/>
        <xdr:cNvSpPr/>
      </xdr:nvSpPr>
      <xdr:spPr>
        <a:xfrm>
          <a:off x="1968500" y="62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7061</xdr:rowOff>
    </xdr:from>
    <xdr:ext cx="599010" cy="259045"/>
    <xdr:sp macro="" textlink="">
      <xdr:nvSpPr>
        <xdr:cNvPr id="87" name="テキスト ボックス 86"/>
        <xdr:cNvSpPr txBox="1"/>
      </xdr:nvSpPr>
      <xdr:spPr>
        <a:xfrm>
          <a:off x="1719795" y="635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99850</xdr:rowOff>
    </xdr:from>
    <xdr:to>
      <xdr:col>6</xdr:col>
      <xdr:colOff>38100</xdr:colOff>
      <xdr:row>37</xdr:row>
      <xdr:rowOff>30000</xdr:rowOff>
    </xdr:to>
    <xdr:sp macro="" textlink="">
      <xdr:nvSpPr>
        <xdr:cNvPr id="88" name="楕円 87"/>
        <xdr:cNvSpPr/>
      </xdr:nvSpPr>
      <xdr:spPr>
        <a:xfrm>
          <a:off x="1079500" y="627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21127</xdr:rowOff>
    </xdr:from>
    <xdr:ext cx="599010" cy="259045"/>
    <xdr:sp macro="" textlink="">
      <xdr:nvSpPr>
        <xdr:cNvPr id="89" name="テキスト ボックス 88"/>
        <xdr:cNvSpPr txBox="1"/>
      </xdr:nvSpPr>
      <xdr:spPr>
        <a:xfrm>
          <a:off x="830795" y="636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33224</xdr:rowOff>
    </xdr:from>
    <xdr:to>
      <xdr:col>24</xdr:col>
      <xdr:colOff>63500</xdr:colOff>
      <xdr:row>57</xdr:row>
      <xdr:rowOff>52336</xdr:rowOff>
    </xdr:to>
    <xdr:cxnSp macro="">
      <xdr:nvCxnSpPr>
        <xdr:cNvPr id="120" name="直線コネクタ 119"/>
        <xdr:cNvCxnSpPr/>
      </xdr:nvCxnSpPr>
      <xdr:spPr>
        <a:xfrm flipV="1">
          <a:off x="3797300" y="9805874"/>
          <a:ext cx="8382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52336</xdr:rowOff>
    </xdr:from>
    <xdr:to>
      <xdr:col>19</xdr:col>
      <xdr:colOff>177800</xdr:colOff>
      <xdr:row>57</xdr:row>
      <xdr:rowOff>68145</xdr:rowOff>
    </xdr:to>
    <xdr:cxnSp macro="">
      <xdr:nvCxnSpPr>
        <xdr:cNvPr id="123" name="直線コネクタ 122"/>
        <xdr:cNvCxnSpPr/>
      </xdr:nvCxnSpPr>
      <xdr:spPr>
        <a:xfrm flipV="1">
          <a:off x="2908300" y="9824986"/>
          <a:ext cx="889000" cy="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68145</xdr:rowOff>
    </xdr:from>
    <xdr:to>
      <xdr:col>15</xdr:col>
      <xdr:colOff>50800</xdr:colOff>
      <xdr:row>57</xdr:row>
      <xdr:rowOff>83944</xdr:rowOff>
    </xdr:to>
    <xdr:cxnSp macro="">
      <xdr:nvCxnSpPr>
        <xdr:cNvPr id="126" name="直線コネクタ 125"/>
        <xdr:cNvCxnSpPr/>
      </xdr:nvCxnSpPr>
      <xdr:spPr>
        <a:xfrm flipV="1">
          <a:off x="2019300" y="9840795"/>
          <a:ext cx="8890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83944</xdr:rowOff>
    </xdr:from>
    <xdr:to>
      <xdr:col>10</xdr:col>
      <xdr:colOff>114300</xdr:colOff>
      <xdr:row>57</xdr:row>
      <xdr:rowOff>91749</xdr:rowOff>
    </xdr:to>
    <xdr:cxnSp macro="">
      <xdr:nvCxnSpPr>
        <xdr:cNvPr id="129" name="直線コネクタ 128"/>
        <xdr:cNvCxnSpPr/>
      </xdr:nvCxnSpPr>
      <xdr:spPr>
        <a:xfrm flipV="1">
          <a:off x="1130300" y="9856594"/>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127994</xdr:rowOff>
    </xdr:from>
    <xdr:ext cx="599010" cy="259045"/>
    <xdr:sp macro="" textlink="">
      <xdr:nvSpPr>
        <xdr:cNvPr id="131" name="テキスト ボックス 130"/>
        <xdr:cNvSpPr txBox="1"/>
      </xdr:nvSpPr>
      <xdr:spPr>
        <a:xfrm>
          <a:off x="1719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155922</xdr:rowOff>
    </xdr:from>
    <xdr:ext cx="599010" cy="259045"/>
    <xdr:sp macro="" textlink="">
      <xdr:nvSpPr>
        <xdr:cNvPr id="133" name="テキスト ボックス 132"/>
        <xdr:cNvSpPr txBox="1"/>
      </xdr:nvSpPr>
      <xdr:spPr>
        <a:xfrm>
          <a:off x="830795" y="992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153874</xdr:rowOff>
    </xdr:from>
    <xdr:to>
      <xdr:col>24</xdr:col>
      <xdr:colOff>114300</xdr:colOff>
      <xdr:row>57</xdr:row>
      <xdr:rowOff>84024</xdr:rowOff>
    </xdr:to>
    <xdr:sp macro="" textlink="">
      <xdr:nvSpPr>
        <xdr:cNvPr id="139" name="楕円 138"/>
        <xdr:cNvSpPr/>
      </xdr:nvSpPr>
      <xdr:spPr>
        <a:xfrm>
          <a:off x="4584700" y="97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5301</xdr:rowOff>
    </xdr:from>
    <xdr:ext cx="599010" cy="259045"/>
    <xdr:sp macro="" textlink="">
      <xdr:nvSpPr>
        <xdr:cNvPr id="140" name="物件費該当値テキスト"/>
        <xdr:cNvSpPr txBox="1"/>
      </xdr:nvSpPr>
      <xdr:spPr>
        <a:xfrm>
          <a:off x="4686300" y="960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1536</xdr:rowOff>
    </xdr:from>
    <xdr:to>
      <xdr:col>20</xdr:col>
      <xdr:colOff>38100</xdr:colOff>
      <xdr:row>57</xdr:row>
      <xdr:rowOff>103136</xdr:rowOff>
    </xdr:to>
    <xdr:sp macro="" textlink="">
      <xdr:nvSpPr>
        <xdr:cNvPr id="141" name="楕円 140"/>
        <xdr:cNvSpPr/>
      </xdr:nvSpPr>
      <xdr:spPr>
        <a:xfrm>
          <a:off x="3746500" y="97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119663</xdr:rowOff>
    </xdr:from>
    <xdr:ext cx="599010" cy="259045"/>
    <xdr:sp macro="" textlink="">
      <xdr:nvSpPr>
        <xdr:cNvPr id="142" name="テキスト ボックス 141"/>
        <xdr:cNvSpPr txBox="1"/>
      </xdr:nvSpPr>
      <xdr:spPr>
        <a:xfrm>
          <a:off x="3497795" y="954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17345</xdr:rowOff>
    </xdr:from>
    <xdr:to>
      <xdr:col>15</xdr:col>
      <xdr:colOff>101600</xdr:colOff>
      <xdr:row>57</xdr:row>
      <xdr:rowOff>118945</xdr:rowOff>
    </xdr:to>
    <xdr:sp macro="" textlink="">
      <xdr:nvSpPr>
        <xdr:cNvPr id="143" name="楕円 142"/>
        <xdr:cNvSpPr/>
      </xdr:nvSpPr>
      <xdr:spPr>
        <a:xfrm>
          <a:off x="2857500" y="97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135472</xdr:rowOff>
    </xdr:from>
    <xdr:ext cx="599010" cy="259045"/>
    <xdr:sp macro="" textlink="">
      <xdr:nvSpPr>
        <xdr:cNvPr id="144" name="テキスト ボックス 143"/>
        <xdr:cNvSpPr txBox="1"/>
      </xdr:nvSpPr>
      <xdr:spPr>
        <a:xfrm>
          <a:off x="2608795" y="956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33144</xdr:rowOff>
    </xdr:from>
    <xdr:to>
      <xdr:col>10</xdr:col>
      <xdr:colOff>165100</xdr:colOff>
      <xdr:row>57</xdr:row>
      <xdr:rowOff>134744</xdr:rowOff>
    </xdr:to>
    <xdr:sp macro="" textlink="">
      <xdr:nvSpPr>
        <xdr:cNvPr id="145" name="楕円 144"/>
        <xdr:cNvSpPr/>
      </xdr:nvSpPr>
      <xdr:spPr>
        <a:xfrm>
          <a:off x="1968500" y="98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151271</xdr:rowOff>
    </xdr:from>
    <xdr:ext cx="599010" cy="259045"/>
    <xdr:sp macro="" textlink="">
      <xdr:nvSpPr>
        <xdr:cNvPr id="146" name="テキスト ボックス 145"/>
        <xdr:cNvSpPr txBox="1"/>
      </xdr:nvSpPr>
      <xdr:spPr>
        <a:xfrm>
          <a:off x="1719795" y="958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40949</xdr:rowOff>
    </xdr:from>
    <xdr:to>
      <xdr:col>6</xdr:col>
      <xdr:colOff>38100</xdr:colOff>
      <xdr:row>57</xdr:row>
      <xdr:rowOff>142549</xdr:rowOff>
    </xdr:to>
    <xdr:sp macro="" textlink="">
      <xdr:nvSpPr>
        <xdr:cNvPr id="147" name="楕円 146"/>
        <xdr:cNvSpPr/>
      </xdr:nvSpPr>
      <xdr:spPr>
        <a:xfrm>
          <a:off x="1079500" y="981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159076</xdr:rowOff>
    </xdr:from>
    <xdr:ext cx="599010" cy="259045"/>
    <xdr:sp macro="" textlink="">
      <xdr:nvSpPr>
        <xdr:cNvPr id="148" name="テキスト ボックス 147"/>
        <xdr:cNvSpPr txBox="1"/>
      </xdr:nvSpPr>
      <xdr:spPr>
        <a:xfrm>
          <a:off x="830795" y="958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53099</xdr:rowOff>
    </xdr:from>
    <xdr:to>
      <xdr:col>24</xdr:col>
      <xdr:colOff>63500</xdr:colOff>
      <xdr:row>73</xdr:row>
      <xdr:rowOff>145473</xdr:rowOff>
    </xdr:to>
    <xdr:cxnSp macro="">
      <xdr:nvCxnSpPr>
        <xdr:cNvPr id="177" name="直線コネクタ 176"/>
        <xdr:cNvCxnSpPr/>
      </xdr:nvCxnSpPr>
      <xdr:spPr>
        <a:xfrm flipV="1">
          <a:off x="3797300" y="12054599"/>
          <a:ext cx="838200" cy="60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86205</xdr:rowOff>
    </xdr:from>
    <xdr:ext cx="534377" cy="259045"/>
    <xdr:sp macro="" textlink="">
      <xdr:nvSpPr>
        <xdr:cNvPr id="178" name="維持補修費平均値テキスト"/>
        <xdr:cNvSpPr txBox="1"/>
      </xdr:nvSpPr>
      <xdr:spPr>
        <a:xfrm>
          <a:off x="4686300" y="13287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58185</xdr:rowOff>
    </xdr:from>
    <xdr:to>
      <xdr:col>19</xdr:col>
      <xdr:colOff>177800</xdr:colOff>
      <xdr:row>73</xdr:row>
      <xdr:rowOff>145473</xdr:rowOff>
    </xdr:to>
    <xdr:cxnSp macro="">
      <xdr:nvCxnSpPr>
        <xdr:cNvPr id="180" name="直線コネクタ 179"/>
        <xdr:cNvCxnSpPr/>
      </xdr:nvCxnSpPr>
      <xdr:spPr>
        <a:xfrm>
          <a:off x="2908300" y="12574035"/>
          <a:ext cx="889000" cy="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97961</xdr:rowOff>
    </xdr:from>
    <xdr:to>
      <xdr:col>15</xdr:col>
      <xdr:colOff>50800</xdr:colOff>
      <xdr:row>73</xdr:row>
      <xdr:rowOff>58185</xdr:rowOff>
    </xdr:to>
    <xdr:cxnSp macro="">
      <xdr:nvCxnSpPr>
        <xdr:cNvPr id="183" name="直線コネクタ 182"/>
        <xdr:cNvCxnSpPr/>
      </xdr:nvCxnSpPr>
      <xdr:spPr>
        <a:xfrm>
          <a:off x="2019300" y="12270911"/>
          <a:ext cx="889000" cy="3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101827</xdr:rowOff>
    </xdr:from>
    <xdr:ext cx="469744" cy="259045"/>
    <xdr:sp macro="" textlink="">
      <xdr:nvSpPr>
        <xdr:cNvPr id="185" name="テキスト ボックス 184"/>
        <xdr:cNvSpPr txBox="1"/>
      </xdr:nvSpPr>
      <xdr:spPr>
        <a:xfrm>
          <a:off x="2673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97961</xdr:rowOff>
    </xdr:from>
    <xdr:to>
      <xdr:col>10</xdr:col>
      <xdr:colOff>114300</xdr:colOff>
      <xdr:row>72</xdr:row>
      <xdr:rowOff>69215</xdr:rowOff>
    </xdr:to>
    <xdr:cxnSp macro="">
      <xdr:nvCxnSpPr>
        <xdr:cNvPr id="186" name="直線コネクタ 185"/>
        <xdr:cNvCxnSpPr/>
      </xdr:nvCxnSpPr>
      <xdr:spPr>
        <a:xfrm flipV="1">
          <a:off x="1130300" y="12270911"/>
          <a:ext cx="889000" cy="1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20197</xdr:rowOff>
    </xdr:from>
    <xdr:ext cx="534377" cy="259045"/>
    <xdr:sp macro="" textlink="">
      <xdr:nvSpPr>
        <xdr:cNvPr id="188" name="テキスト ボックス 187"/>
        <xdr:cNvSpPr txBox="1"/>
      </xdr:nvSpPr>
      <xdr:spPr>
        <a:xfrm>
          <a:off x="1752111" y="133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39819</xdr:rowOff>
    </xdr:from>
    <xdr:ext cx="534377" cy="259045"/>
    <xdr:sp macro="" textlink="">
      <xdr:nvSpPr>
        <xdr:cNvPr id="190" name="テキスト ボックス 189"/>
        <xdr:cNvSpPr txBox="1"/>
      </xdr:nvSpPr>
      <xdr:spPr>
        <a:xfrm>
          <a:off x="863111" y="1341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2299</xdr:rowOff>
    </xdr:from>
    <xdr:to>
      <xdr:col>24</xdr:col>
      <xdr:colOff>114300</xdr:colOff>
      <xdr:row>70</xdr:row>
      <xdr:rowOff>103899</xdr:rowOff>
    </xdr:to>
    <xdr:sp macro="" textlink="">
      <xdr:nvSpPr>
        <xdr:cNvPr id="196" name="楕円 195"/>
        <xdr:cNvSpPr/>
      </xdr:nvSpPr>
      <xdr:spPr>
        <a:xfrm>
          <a:off x="4584700" y="120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126776</xdr:rowOff>
    </xdr:from>
    <xdr:ext cx="534377" cy="259045"/>
    <xdr:sp macro="" textlink="">
      <xdr:nvSpPr>
        <xdr:cNvPr id="197" name="維持補修費該当値テキスト"/>
        <xdr:cNvSpPr txBox="1"/>
      </xdr:nvSpPr>
      <xdr:spPr>
        <a:xfrm>
          <a:off x="4686300" y="1195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94673</xdr:rowOff>
    </xdr:from>
    <xdr:to>
      <xdr:col>20</xdr:col>
      <xdr:colOff>38100</xdr:colOff>
      <xdr:row>74</xdr:row>
      <xdr:rowOff>24823</xdr:rowOff>
    </xdr:to>
    <xdr:sp macro="" textlink="">
      <xdr:nvSpPr>
        <xdr:cNvPr id="198" name="楕円 197"/>
        <xdr:cNvSpPr/>
      </xdr:nvSpPr>
      <xdr:spPr>
        <a:xfrm>
          <a:off x="3746500" y="126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41350</xdr:rowOff>
    </xdr:from>
    <xdr:ext cx="534377" cy="259045"/>
    <xdr:sp macro="" textlink="">
      <xdr:nvSpPr>
        <xdr:cNvPr id="199" name="テキスト ボックス 198"/>
        <xdr:cNvSpPr txBox="1"/>
      </xdr:nvSpPr>
      <xdr:spPr>
        <a:xfrm>
          <a:off x="3530111" y="1238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7385</xdr:rowOff>
    </xdr:from>
    <xdr:to>
      <xdr:col>15</xdr:col>
      <xdr:colOff>101600</xdr:colOff>
      <xdr:row>73</xdr:row>
      <xdr:rowOff>108985</xdr:rowOff>
    </xdr:to>
    <xdr:sp macro="" textlink="">
      <xdr:nvSpPr>
        <xdr:cNvPr id="200" name="楕円 199"/>
        <xdr:cNvSpPr/>
      </xdr:nvSpPr>
      <xdr:spPr>
        <a:xfrm>
          <a:off x="2857500" y="125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125512</xdr:rowOff>
    </xdr:from>
    <xdr:ext cx="534377" cy="259045"/>
    <xdr:sp macro="" textlink="">
      <xdr:nvSpPr>
        <xdr:cNvPr id="201" name="テキスト ボックス 200"/>
        <xdr:cNvSpPr txBox="1"/>
      </xdr:nvSpPr>
      <xdr:spPr>
        <a:xfrm>
          <a:off x="2641111" y="122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47161</xdr:rowOff>
    </xdr:from>
    <xdr:to>
      <xdr:col>10</xdr:col>
      <xdr:colOff>165100</xdr:colOff>
      <xdr:row>71</xdr:row>
      <xdr:rowOff>148761</xdr:rowOff>
    </xdr:to>
    <xdr:sp macro="" textlink="">
      <xdr:nvSpPr>
        <xdr:cNvPr id="202" name="楕円 201"/>
        <xdr:cNvSpPr/>
      </xdr:nvSpPr>
      <xdr:spPr>
        <a:xfrm>
          <a:off x="1968500" y="122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165288</xdr:rowOff>
    </xdr:from>
    <xdr:ext cx="534377" cy="259045"/>
    <xdr:sp macro="" textlink="">
      <xdr:nvSpPr>
        <xdr:cNvPr id="203" name="テキスト ボックス 202"/>
        <xdr:cNvSpPr txBox="1"/>
      </xdr:nvSpPr>
      <xdr:spPr>
        <a:xfrm>
          <a:off x="1752111" y="119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18415</xdr:rowOff>
    </xdr:from>
    <xdr:to>
      <xdr:col>6</xdr:col>
      <xdr:colOff>38100</xdr:colOff>
      <xdr:row>72</xdr:row>
      <xdr:rowOff>120015</xdr:rowOff>
    </xdr:to>
    <xdr:sp macro="" textlink="">
      <xdr:nvSpPr>
        <xdr:cNvPr id="204" name="楕円 203"/>
        <xdr:cNvSpPr/>
      </xdr:nvSpPr>
      <xdr:spPr>
        <a:xfrm>
          <a:off x="1079500" y="123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136542</xdr:rowOff>
    </xdr:from>
    <xdr:ext cx="534377" cy="259045"/>
    <xdr:sp macro="" textlink="">
      <xdr:nvSpPr>
        <xdr:cNvPr id="205" name="テキスト ボックス 204"/>
        <xdr:cNvSpPr txBox="1"/>
      </xdr:nvSpPr>
      <xdr:spPr>
        <a:xfrm>
          <a:off x="863111" y="121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151561</xdr:rowOff>
    </xdr:from>
    <xdr:to>
      <xdr:col>24</xdr:col>
      <xdr:colOff>63500</xdr:colOff>
      <xdr:row>96</xdr:row>
      <xdr:rowOff>7455</xdr:rowOff>
    </xdr:to>
    <xdr:cxnSp macro="">
      <xdr:nvCxnSpPr>
        <xdr:cNvPr id="235" name="直線コネクタ 234"/>
        <xdr:cNvCxnSpPr/>
      </xdr:nvCxnSpPr>
      <xdr:spPr>
        <a:xfrm flipV="1">
          <a:off x="3797300" y="16439311"/>
          <a:ext cx="8382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7455</xdr:rowOff>
    </xdr:from>
    <xdr:to>
      <xdr:col>19</xdr:col>
      <xdr:colOff>177800</xdr:colOff>
      <xdr:row>96</xdr:row>
      <xdr:rowOff>46101</xdr:rowOff>
    </xdr:to>
    <xdr:cxnSp macro="">
      <xdr:nvCxnSpPr>
        <xdr:cNvPr id="238" name="直線コネクタ 237"/>
        <xdr:cNvCxnSpPr/>
      </xdr:nvCxnSpPr>
      <xdr:spPr>
        <a:xfrm flipV="1">
          <a:off x="2908300" y="16466655"/>
          <a:ext cx="889000" cy="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30214</xdr:rowOff>
    </xdr:from>
    <xdr:to>
      <xdr:col>15</xdr:col>
      <xdr:colOff>50800</xdr:colOff>
      <xdr:row>96</xdr:row>
      <xdr:rowOff>46101</xdr:rowOff>
    </xdr:to>
    <xdr:cxnSp macro="">
      <xdr:nvCxnSpPr>
        <xdr:cNvPr id="241" name="直線コネクタ 240"/>
        <xdr:cNvCxnSpPr/>
      </xdr:nvCxnSpPr>
      <xdr:spPr>
        <a:xfrm>
          <a:off x="2019300" y="16489414"/>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30214</xdr:rowOff>
    </xdr:from>
    <xdr:to>
      <xdr:col>10</xdr:col>
      <xdr:colOff>114300</xdr:colOff>
      <xdr:row>96</xdr:row>
      <xdr:rowOff>97459</xdr:rowOff>
    </xdr:to>
    <xdr:cxnSp macro="">
      <xdr:nvCxnSpPr>
        <xdr:cNvPr id="244" name="直線コネクタ 243"/>
        <xdr:cNvCxnSpPr/>
      </xdr:nvCxnSpPr>
      <xdr:spPr>
        <a:xfrm flipV="1">
          <a:off x="1130300" y="16489414"/>
          <a:ext cx="889000" cy="6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127576</xdr:rowOff>
    </xdr:from>
    <xdr:ext cx="534377" cy="259045"/>
    <xdr:sp macro="" textlink="">
      <xdr:nvSpPr>
        <xdr:cNvPr id="246" name="テキスト ボックス 245"/>
        <xdr:cNvSpPr txBox="1"/>
      </xdr:nvSpPr>
      <xdr:spPr>
        <a:xfrm>
          <a:off x="1752111"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16566</xdr:rowOff>
    </xdr:from>
    <xdr:ext cx="534377" cy="259045"/>
    <xdr:sp macro="" textlink="">
      <xdr:nvSpPr>
        <xdr:cNvPr id="248" name="テキスト ボックス 247"/>
        <xdr:cNvSpPr txBox="1"/>
      </xdr:nvSpPr>
      <xdr:spPr>
        <a:xfrm>
          <a:off x="863111" y="168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100761</xdr:rowOff>
    </xdr:from>
    <xdr:to>
      <xdr:col>24</xdr:col>
      <xdr:colOff>114300</xdr:colOff>
      <xdr:row>96</xdr:row>
      <xdr:rowOff>30911</xdr:rowOff>
    </xdr:to>
    <xdr:sp macro="" textlink="">
      <xdr:nvSpPr>
        <xdr:cNvPr id="254" name="楕円 253"/>
        <xdr:cNvSpPr/>
      </xdr:nvSpPr>
      <xdr:spPr>
        <a:xfrm>
          <a:off x="4584700" y="163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123638</xdr:rowOff>
    </xdr:from>
    <xdr:ext cx="534377" cy="259045"/>
    <xdr:sp macro="" textlink="">
      <xdr:nvSpPr>
        <xdr:cNvPr id="255" name="扶助費該当値テキスト"/>
        <xdr:cNvSpPr txBox="1"/>
      </xdr:nvSpPr>
      <xdr:spPr>
        <a:xfrm>
          <a:off x="4686300" y="162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128105</xdr:rowOff>
    </xdr:from>
    <xdr:to>
      <xdr:col>20</xdr:col>
      <xdr:colOff>38100</xdr:colOff>
      <xdr:row>96</xdr:row>
      <xdr:rowOff>58255</xdr:rowOff>
    </xdr:to>
    <xdr:sp macro="" textlink="">
      <xdr:nvSpPr>
        <xdr:cNvPr id="256" name="楕円 255"/>
        <xdr:cNvSpPr/>
      </xdr:nvSpPr>
      <xdr:spPr>
        <a:xfrm>
          <a:off x="3746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74782</xdr:rowOff>
    </xdr:from>
    <xdr:ext cx="534377" cy="259045"/>
    <xdr:sp macro="" textlink="">
      <xdr:nvSpPr>
        <xdr:cNvPr id="257" name="テキスト ボックス 256"/>
        <xdr:cNvSpPr txBox="1"/>
      </xdr:nvSpPr>
      <xdr:spPr>
        <a:xfrm>
          <a:off x="3530111" y="161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166751</xdr:rowOff>
    </xdr:from>
    <xdr:to>
      <xdr:col>15</xdr:col>
      <xdr:colOff>101600</xdr:colOff>
      <xdr:row>96</xdr:row>
      <xdr:rowOff>96901</xdr:rowOff>
    </xdr:to>
    <xdr:sp macro="" textlink="">
      <xdr:nvSpPr>
        <xdr:cNvPr id="258" name="楕円 257"/>
        <xdr:cNvSpPr/>
      </xdr:nvSpPr>
      <xdr:spPr>
        <a:xfrm>
          <a:off x="2857500" y="16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113428</xdr:rowOff>
    </xdr:from>
    <xdr:ext cx="534377" cy="259045"/>
    <xdr:sp macro="" textlink="">
      <xdr:nvSpPr>
        <xdr:cNvPr id="259" name="テキスト ボックス 258"/>
        <xdr:cNvSpPr txBox="1"/>
      </xdr:nvSpPr>
      <xdr:spPr>
        <a:xfrm>
          <a:off x="2641111" y="162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150864</xdr:rowOff>
    </xdr:from>
    <xdr:to>
      <xdr:col>10</xdr:col>
      <xdr:colOff>165100</xdr:colOff>
      <xdr:row>96</xdr:row>
      <xdr:rowOff>81014</xdr:rowOff>
    </xdr:to>
    <xdr:sp macro="" textlink="">
      <xdr:nvSpPr>
        <xdr:cNvPr id="260" name="楕円 259"/>
        <xdr:cNvSpPr/>
      </xdr:nvSpPr>
      <xdr:spPr>
        <a:xfrm>
          <a:off x="1968500" y="164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97541</xdr:rowOff>
    </xdr:from>
    <xdr:ext cx="534377" cy="259045"/>
    <xdr:sp macro="" textlink="">
      <xdr:nvSpPr>
        <xdr:cNvPr id="261" name="テキスト ボックス 260"/>
        <xdr:cNvSpPr txBox="1"/>
      </xdr:nvSpPr>
      <xdr:spPr>
        <a:xfrm>
          <a:off x="1752111" y="1621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46659</xdr:rowOff>
    </xdr:from>
    <xdr:to>
      <xdr:col>6</xdr:col>
      <xdr:colOff>38100</xdr:colOff>
      <xdr:row>96</xdr:row>
      <xdr:rowOff>148259</xdr:rowOff>
    </xdr:to>
    <xdr:sp macro="" textlink="">
      <xdr:nvSpPr>
        <xdr:cNvPr id="262" name="楕円 261"/>
        <xdr:cNvSpPr/>
      </xdr:nvSpPr>
      <xdr:spPr>
        <a:xfrm>
          <a:off x="1079500" y="165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164786</xdr:rowOff>
    </xdr:from>
    <xdr:ext cx="534377" cy="259045"/>
    <xdr:sp macro="" textlink="">
      <xdr:nvSpPr>
        <xdr:cNvPr id="263" name="テキスト ボックス 262"/>
        <xdr:cNvSpPr txBox="1"/>
      </xdr:nvSpPr>
      <xdr:spPr>
        <a:xfrm>
          <a:off x="863111" y="162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109694</xdr:rowOff>
    </xdr:from>
    <xdr:to>
      <xdr:col>55</xdr:col>
      <xdr:colOff>0</xdr:colOff>
      <xdr:row>36</xdr:row>
      <xdr:rowOff>147011</xdr:rowOff>
    </xdr:to>
    <xdr:cxnSp macro="">
      <xdr:nvCxnSpPr>
        <xdr:cNvPr id="290" name="直線コネクタ 289"/>
        <xdr:cNvCxnSpPr/>
      </xdr:nvCxnSpPr>
      <xdr:spPr>
        <a:xfrm flipV="1">
          <a:off x="9639300" y="6281894"/>
          <a:ext cx="838200" cy="3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147011</xdr:rowOff>
    </xdr:from>
    <xdr:to>
      <xdr:col>50</xdr:col>
      <xdr:colOff>114300</xdr:colOff>
      <xdr:row>37</xdr:row>
      <xdr:rowOff>1589</xdr:rowOff>
    </xdr:to>
    <xdr:cxnSp macro="">
      <xdr:nvCxnSpPr>
        <xdr:cNvPr id="293" name="直線コネクタ 292"/>
        <xdr:cNvCxnSpPr/>
      </xdr:nvCxnSpPr>
      <xdr:spPr>
        <a:xfrm flipV="1">
          <a:off x="8750300" y="6319211"/>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164083</xdr:rowOff>
    </xdr:from>
    <xdr:to>
      <xdr:col>45</xdr:col>
      <xdr:colOff>177800</xdr:colOff>
      <xdr:row>37</xdr:row>
      <xdr:rowOff>1589</xdr:rowOff>
    </xdr:to>
    <xdr:cxnSp macro="">
      <xdr:nvCxnSpPr>
        <xdr:cNvPr id="296" name="直線コネクタ 295"/>
        <xdr:cNvCxnSpPr/>
      </xdr:nvCxnSpPr>
      <xdr:spPr>
        <a:xfrm>
          <a:off x="7861300" y="6336283"/>
          <a:ext cx="8890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164083</xdr:rowOff>
    </xdr:from>
    <xdr:to>
      <xdr:col>41</xdr:col>
      <xdr:colOff>50800</xdr:colOff>
      <xdr:row>37</xdr:row>
      <xdr:rowOff>35308</xdr:rowOff>
    </xdr:to>
    <xdr:cxnSp macro="">
      <xdr:nvCxnSpPr>
        <xdr:cNvPr id="299" name="直線コネクタ 298"/>
        <xdr:cNvCxnSpPr/>
      </xdr:nvCxnSpPr>
      <xdr:spPr>
        <a:xfrm flipV="1">
          <a:off x="6972300" y="6336283"/>
          <a:ext cx="889000" cy="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150455</xdr:rowOff>
    </xdr:from>
    <xdr:ext cx="534377" cy="259045"/>
    <xdr:sp macro="" textlink="">
      <xdr:nvSpPr>
        <xdr:cNvPr id="301" name="テキスト ボックス 300"/>
        <xdr:cNvSpPr txBox="1"/>
      </xdr:nvSpPr>
      <xdr:spPr>
        <a:xfrm>
          <a:off x="7594111" y="64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164768</xdr:rowOff>
    </xdr:from>
    <xdr:ext cx="534377" cy="259045"/>
    <xdr:sp macro="" textlink="">
      <xdr:nvSpPr>
        <xdr:cNvPr id="303" name="テキスト ボックス 302"/>
        <xdr:cNvSpPr txBox="1"/>
      </xdr:nvSpPr>
      <xdr:spPr>
        <a:xfrm>
          <a:off x="6705111" y="65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58894</xdr:rowOff>
    </xdr:from>
    <xdr:to>
      <xdr:col>55</xdr:col>
      <xdr:colOff>50800</xdr:colOff>
      <xdr:row>36</xdr:row>
      <xdr:rowOff>160494</xdr:rowOff>
    </xdr:to>
    <xdr:sp macro="" textlink="">
      <xdr:nvSpPr>
        <xdr:cNvPr id="309" name="楕円 308"/>
        <xdr:cNvSpPr/>
      </xdr:nvSpPr>
      <xdr:spPr>
        <a:xfrm>
          <a:off x="10426700" y="62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81771</xdr:rowOff>
    </xdr:from>
    <xdr:ext cx="599010" cy="259045"/>
    <xdr:sp macro="" textlink="">
      <xdr:nvSpPr>
        <xdr:cNvPr id="310" name="補助費等該当値テキスト"/>
        <xdr:cNvSpPr txBox="1"/>
      </xdr:nvSpPr>
      <xdr:spPr>
        <a:xfrm>
          <a:off x="10528300" y="608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96211</xdr:rowOff>
    </xdr:from>
    <xdr:to>
      <xdr:col>50</xdr:col>
      <xdr:colOff>165100</xdr:colOff>
      <xdr:row>37</xdr:row>
      <xdr:rowOff>26361</xdr:rowOff>
    </xdr:to>
    <xdr:sp macro="" textlink="">
      <xdr:nvSpPr>
        <xdr:cNvPr id="311" name="楕円 310"/>
        <xdr:cNvSpPr/>
      </xdr:nvSpPr>
      <xdr:spPr>
        <a:xfrm>
          <a:off x="9588500" y="626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42888</xdr:rowOff>
    </xdr:from>
    <xdr:ext cx="599010" cy="259045"/>
    <xdr:sp macro="" textlink="">
      <xdr:nvSpPr>
        <xdr:cNvPr id="312" name="テキスト ボックス 311"/>
        <xdr:cNvSpPr txBox="1"/>
      </xdr:nvSpPr>
      <xdr:spPr>
        <a:xfrm>
          <a:off x="9339795" y="604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122239</xdr:rowOff>
    </xdr:from>
    <xdr:to>
      <xdr:col>46</xdr:col>
      <xdr:colOff>38100</xdr:colOff>
      <xdr:row>37</xdr:row>
      <xdr:rowOff>52389</xdr:rowOff>
    </xdr:to>
    <xdr:sp macro="" textlink="">
      <xdr:nvSpPr>
        <xdr:cNvPr id="313" name="楕円 312"/>
        <xdr:cNvSpPr/>
      </xdr:nvSpPr>
      <xdr:spPr>
        <a:xfrm>
          <a:off x="8699500" y="62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68916</xdr:rowOff>
    </xdr:from>
    <xdr:ext cx="599010" cy="259045"/>
    <xdr:sp macro="" textlink="">
      <xdr:nvSpPr>
        <xdr:cNvPr id="314" name="テキスト ボックス 313"/>
        <xdr:cNvSpPr txBox="1"/>
      </xdr:nvSpPr>
      <xdr:spPr>
        <a:xfrm>
          <a:off x="8450795" y="606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113283</xdr:rowOff>
    </xdr:from>
    <xdr:to>
      <xdr:col>41</xdr:col>
      <xdr:colOff>101600</xdr:colOff>
      <xdr:row>37</xdr:row>
      <xdr:rowOff>43433</xdr:rowOff>
    </xdr:to>
    <xdr:sp macro="" textlink="">
      <xdr:nvSpPr>
        <xdr:cNvPr id="315" name="楕円 314"/>
        <xdr:cNvSpPr/>
      </xdr:nvSpPr>
      <xdr:spPr>
        <a:xfrm>
          <a:off x="7810500" y="62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59960</xdr:rowOff>
    </xdr:from>
    <xdr:ext cx="599010" cy="259045"/>
    <xdr:sp macro="" textlink="">
      <xdr:nvSpPr>
        <xdr:cNvPr id="316" name="テキスト ボックス 315"/>
        <xdr:cNvSpPr txBox="1"/>
      </xdr:nvSpPr>
      <xdr:spPr>
        <a:xfrm>
          <a:off x="7561795" y="606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155958</xdr:rowOff>
    </xdr:from>
    <xdr:to>
      <xdr:col>36</xdr:col>
      <xdr:colOff>165100</xdr:colOff>
      <xdr:row>37</xdr:row>
      <xdr:rowOff>86108</xdr:rowOff>
    </xdr:to>
    <xdr:sp macro="" textlink="">
      <xdr:nvSpPr>
        <xdr:cNvPr id="317" name="楕円 316"/>
        <xdr:cNvSpPr/>
      </xdr:nvSpPr>
      <xdr:spPr>
        <a:xfrm>
          <a:off x="6921500" y="632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102635</xdr:rowOff>
    </xdr:from>
    <xdr:ext cx="599010" cy="259045"/>
    <xdr:sp macro="" textlink="">
      <xdr:nvSpPr>
        <xdr:cNvPr id="318" name="テキスト ボックス 317"/>
        <xdr:cNvSpPr txBox="1"/>
      </xdr:nvSpPr>
      <xdr:spPr>
        <a:xfrm>
          <a:off x="6672795" y="610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113872</xdr:rowOff>
    </xdr:from>
    <xdr:to>
      <xdr:col>55</xdr:col>
      <xdr:colOff>0</xdr:colOff>
      <xdr:row>58</xdr:row>
      <xdr:rowOff>128701</xdr:rowOff>
    </xdr:to>
    <xdr:cxnSp macro="">
      <xdr:nvCxnSpPr>
        <xdr:cNvPr id="345" name="直線コネクタ 344"/>
        <xdr:cNvCxnSpPr/>
      </xdr:nvCxnSpPr>
      <xdr:spPr>
        <a:xfrm>
          <a:off x="9639300" y="10057972"/>
          <a:ext cx="838200" cy="1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113872</xdr:rowOff>
    </xdr:from>
    <xdr:to>
      <xdr:col>50</xdr:col>
      <xdr:colOff>114300</xdr:colOff>
      <xdr:row>58</xdr:row>
      <xdr:rowOff>124811</xdr:rowOff>
    </xdr:to>
    <xdr:cxnSp macro="">
      <xdr:nvCxnSpPr>
        <xdr:cNvPr id="348" name="直線コネクタ 347"/>
        <xdr:cNvCxnSpPr/>
      </xdr:nvCxnSpPr>
      <xdr:spPr>
        <a:xfrm flipV="1">
          <a:off x="8750300" y="10057972"/>
          <a:ext cx="8890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118246</xdr:rowOff>
    </xdr:from>
    <xdr:to>
      <xdr:col>45</xdr:col>
      <xdr:colOff>177800</xdr:colOff>
      <xdr:row>58</xdr:row>
      <xdr:rowOff>124811</xdr:rowOff>
    </xdr:to>
    <xdr:cxnSp macro="">
      <xdr:nvCxnSpPr>
        <xdr:cNvPr id="351" name="直線コネクタ 350"/>
        <xdr:cNvCxnSpPr/>
      </xdr:nvCxnSpPr>
      <xdr:spPr>
        <a:xfrm>
          <a:off x="7861300" y="10062346"/>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73314</xdr:rowOff>
    </xdr:from>
    <xdr:to>
      <xdr:col>41</xdr:col>
      <xdr:colOff>50800</xdr:colOff>
      <xdr:row>58</xdr:row>
      <xdr:rowOff>118246</xdr:rowOff>
    </xdr:to>
    <xdr:cxnSp macro="">
      <xdr:nvCxnSpPr>
        <xdr:cNvPr id="354" name="直線コネクタ 353"/>
        <xdr:cNvCxnSpPr/>
      </xdr:nvCxnSpPr>
      <xdr:spPr>
        <a:xfrm>
          <a:off x="6972300" y="10017414"/>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6205</xdr:rowOff>
    </xdr:from>
    <xdr:ext cx="599010" cy="259045"/>
    <xdr:sp macro="" textlink="">
      <xdr:nvSpPr>
        <xdr:cNvPr id="356" name="テキスト ボックス 355"/>
        <xdr:cNvSpPr txBox="1"/>
      </xdr:nvSpPr>
      <xdr:spPr>
        <a:xfrm>
          <a:off x="7561795" y="97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154602</xdr:rowOff>
    </xdr:from>
    <xdr:ext cx="599010" cy="259045"/>
    <xdr:sp macro="" textlink="">
      <xdr:nvSpPr>
        <xdr:cNvPr id="358" name="テキスト ボックス 357"/>
        <xdr:cNvSpPr txBox="1"/>
      </xdr:nvSpPr>
      <xdr:spPr>
        <a:xfrm>
          <a:off x="6672795" y="1009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77901</xdr:rowOff>
    </xdr:from>
    <xdr:to>
      <xdr:col>55</xdr:col>
      <xdr:colOff>50800</xdr:colOff>
      <xdr:row>59</xdr:row>
      <xdr:rowOff>8051</xdr:rowOff>
    </xdr:to>
    <xdr:sp macro="" textlink="">
      <xdr:nvSpPr>
        <xdr:cNvPr id="364" name="楕円 363"/>
        <xdr:cNvSpPr/>
      </xdr:nvSpPr>
      <xdr:spPr>
        <a:xfrm>
          <a:off x="10426700" y="100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34377" cy="259045"/>
    <xdr:sp macro="" textlink="">
      <xdr:nvSpPr>
        <xdr:cNvPr id="365" name="普通建設事業費該当値テキスト"/>
        <xdr:cNvSpPr txBox="1"/>
      </xdr:nvSpPr>
      <xdr:spPr>
        <a:xfrm>
          <a:off x="10528300" y="99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63072</xdr:rowOff>
    </xdr:from>
    <xdr:to>
      <xdr:col>50</xdr:col>
      <xdr:colOff>165100</xdr:colOff>
      <xdr:row>58</xdr:row>
      <xdr:rowOff>164672</xdr:rowOff>
    </xdr:to>
    <xdr:sp macro="" textlink="">
      <xdr:nvSpPr>
        <xdr:cNvPr id="366" name="楕円 365"/>
        <xdr:cNvSpPr/>
      </xdr:nvSpPr>
      <xdr:spPr>
        <a:xfrm>
          <a:off x="9588500" y="100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155799</xdr:rowOff>
    </xdr:from>
    <xdr:ext cx="599010" cy="259045"/>
    <xdr:sp macro="" textlink="">
      <xdr:nvSpPr>
        <xdr:cNvPr id="367" name="テキスト ボックス 366"/>
        <xdr:cNvSpPr txBox="1"/>
      </xdr:nvSpPr>
      <xdr:spPr>
        <a:xfrm>
          <a:off x="9339795" y="1009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74011</xdr:rowOff>
    </xdr:from>
    <xdr:to>
      <xdr:col>46</xdr:col>
      <xdr:colOff>38100</xdr:colOff>
      <xdr:row>59</xdr:row>
      <xdr:rowOff>4161</xdr:rowOff>
    </xdr:to>
    <xdr:sp macro="" textlink="">
      <xdr:nvSpPr>
        <xdr:cNvPr id="368" name="楕円 367"/>
        <xdr:cNvSpPr/>
      </xdr:nvSpPr>
      <xdr:spPr>
        <a:xfrm>
          <a:off x="8699500" y="100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166738</xdr:rowOff>
    </xdr:from>
    <xdr:ext cx="534377" cy="259045"/>
    <xdr:sp macro="" textlink="">
      <xdr:nvSpPr>
        <xdr:cNvPr id="369" name="テキスト ボックス 368"/>
        <xdr:cNvSpPr txBox="1"/>
      </xdr:nvSpPr>
      <xdr:spPr>
        <a:xfrm>
          <a:off x="8483111" y="1011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67446</xdr:rowOff>
    </xdr:from>
    <xdr:to>
      <xdr:col>41</xdr:col>
      <xdr:colOff>101600</xdr:colOff>
      <xdr:row>58</xdr:row>
      <xdr:rowOff>169046</xdr:rowOff>
    </xdr:to>
    <xdr:sp macro="" textlink="">
      <xdr:nvSpPr>
        <xdr:cNvPr id="370" name="楕円 369"/>
        <xdr:cNvSpPr/>
      </xdr:nvSpPr>
      <xdr:spPr>
        <a:xfrm>
          <a:off x="7810500" y="100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160173</xdr:rowOff>
    </xdr:from>
    <xdr:ext cx="534377" cy="259045"/>
    <xdr:sp macro="" textlink="">
      <xdr:nvSpPr>
        <xdr:cNvPr id="371" name="テキスト ボックス 370"/>
        <xdr:cNvSpPr txBox="1"/>
      </xdr:nvSpPr>
      <xdr:spPr>
        <a:xfrm>
          <a:off x="7594111" y="101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22514</xdr:rowOff>
    </xdr:from>
    <xdr:to>
      <xdr:col>36</xdr:col>
      <xdr:colOff>165100</xdr:colOff>
      <xdr:row>58</xdr:row>
      <xdr:rowOff>124114</xdr:rowOff>
    </xdr:to>
    <xdr:sp macro="" textlink="">
      <xdr:nvSpPr>
        <xdr:cNvPr id="372" name="楕円 371"/>
        <xdr:cNvSpPr/>
      </xdr:nvSpPr>
      <xdr:spPr>
        <a:xfrm>
          <a:off x="6921500" y="99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140641</xdr:rowOff>
    </xdr:from>
    <xdr:ext cx="599010" cy="259045"/>
    <xdr:sp macro="" textlink="">
      <xdr:nvSpPr>
        <xdr:cNvPr id="373" name="テキスト ボックス 372"/>
        <xdr:cNvSpPr txBox="1"/>
      </xdr:nvSpPr>
      <xdr:spPr>
        <a:xfrm>
          <a:off x="6672795" y="974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128102</xdr:rowOff>
    </xdr:from>
    <xdr:to>
      <xdr:col>55</xdr:col>
      <xdr:colOff>0</xdr:colOff>
      <xdr:row>78</xdr:row>
      <xdr:rowOff>136675</xdr:rowOff>
    </xdr:to>
    <xdr:cxnSp macro="">
      <xdr:nvCxnSpPr>
        <xdr:cNvPr id="400" name="直線コネクタ 399"/>
        <xdr:cNvCxnSpPr/>
      </xdr:nvCxnSpPr>
      <xdr:spPr>
        <a:xfrm>
          <a:off x="9639300" y="13501202"/>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128102</xdr:rowOff>
    </xdr:from>
    <xdr:to>
      <xdr:col>50</xdr:col>
      <xdr:colOff>114300</xdr:colOff>
      <xdr:row>78</xdr:row>
      <xdr:rowOff>135341</xdr:rowOff>
    </xdr:to>
    <xdr:cxnSp macro="">
      <xdr:nvCxnSpPr>
        <xdr:cNvPr id="403" name="直線コネクタ 402"/>
        <xdr:cNvCxnSpPr/>
      </xdr:nvCxnSpPr>
      <xdr:spPr>
        <a:xfrm flipV="1">
          <a:off x="8750300" y="1350120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125405</xdr:rowOff>
    </xdr:from>
    <xdr:to>
      <xdr:col>45</xdr:col>
      <xdr:colOff>177800</xdr:colOff>
      <xdr:row>78</xdr:row>
      <xdr:rowOff>135341</xdr:rowOff>
    </xdr:to>
    <xdr:cxnSp macro="">
      <xdr:nvCxnSpPr>
        <xdr:cNvPr id="406" name="直線コネクタ 405"/>
        <xdr:cNvCxnSpPr/>
      </xdr:nvCxnSpPr>
      <xdr:spPr>
        <a:xfrm>
          <a:off x="7861300" y="13498505"/>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171294</xdr:rowOff>
    </xdr:from>
    <xdr:ext cx="534377" cy="259045"/>
    <xdr:sp macro="" textlink="">
      <xdr:nvSpPr>
        <xdr:cNvPr id="410" name="テキスト ボックス 409"/>
        <xdr:cNvSpPr txBox="1"/>
      </xdr:nvSpPr>
      <xdr:spPr>
        <a:xfrm>
          <a:off x="7594111" y="135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85875</xdr:rowOff>
    </xdr:from>
    <xdr:to>
      <xdr:col>55</xdr:col>
      <xdr:colOff>50800</xdr:colOff>
      <xdr:row>79</xdr:row>
      <xdr:rowOff>16025</xdr:rowOff>
    </xdr:to>
    <xdr:sp macro="" textlink="">
      <xdr:nvSpPr>
        <xdr:cNvPr id="416" name="楕円 415"/>
        <xdr:cNvSpPr/>
      </xdr:nvSpPr>
      <xdr:spPr>
        <a:xfrm>
          <a:off x="10426700" y="1345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56147</xdr:rowOff>
    </xdr:from>
    <xdr:ext cx="534377" cy="259045"/>
    <xdr:sp macro="" textlink="">
      <xdr:nvSpPr>
        <xdr:cNvPr id="417" name="普通建設事業費 （ うち新規整備　）該当値テキスト"/>
        <xdr:cNvSpPr txBox="1"/>
      </xdr:nvSpPr>
      <xdr:spPr>
        <a:xfrm>
          <a:off x="10528300" y="134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77302</xdr:rowOff>
    </xdr:from>
    <xdr:to>
      <xdr:col>50</xdr:col>
      <xdr:colOff>165100</xdr:colOff>
      <xdr:row>79</xdr:row>
      <xdr:rowOff>7452</xdr:rowOff>
    </xdr:to>
    <xdr:sp macro="" textlink="">
      <xdr:nvSpPr>
        <xdr:cNvPr id="418" name="楕円 417"/>
        <xdr:cNvSpPr/>
      </xdr:nvSpPr>
      <xdr:spPr>
        <a:xfrm>
          <a:off x="9588500" y="134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170029</xdr:rowOff>
    </xdr:from>
    <xdr:ext cx="534377" cy="259045"/>
    <xdr:sp macro="" textlink="">
      <xdr:nvSpPr>
        <xdr:cNvPr id="419" name="テキスト ボックス 418"/>
        <xdr:cNvSpPr txBox="1"/>
      </xdr:nvSpPr>
      <xdr:spPr>
        <a:xfrm>
          <a:off x="9372111" y="1354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84541</xdr:rowOff>
    </xdr:from>
    <xdr:to>
      <xdr:col>46</xdr:col>
      <xdr:colOff>38100</xdr:colOff>
      <xdr:row>79</xdr:row>
      <xdr:rowOff>14691</xdr:rowOff>
    </xdr:to>
    <xdr:sp macro="" textlink="">
      <xdr:nvSpPr>
        <xdr:cNvPr id="420" name="楕円 419"/>
        <xdr:cNvSpPr/>
      </xdr:nvSpPr>
      <xdr:spPr>
        <a:xfrm>
          <a:off x="8699500" y="134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5818</xdr:rowOff>
    </xdr:from>
    <xdr:ext cx="534377" cy="259045"/>
    <xdr:sp macro="" textlink="">
      <xdr:nvSpPr>
        <xdr:cNvPr id="421" name="テキスト ボックス 420"/>
        <xdr:cNvSpPr txBox="1"/>
      </xdr:nvSpPr>
      <xdr:spPr>
        <a:xfrm>
          <a:off x="8483111" y="135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74605</xdr:rowOff>
    </xdr:from>
    <xdr:to>
      <xdr:col>41</xdr:col>
      <xdr:colOff>101600</xdr:colOff>
      <xdr:row>79</xdr:row>
      <xdr:rowOff>4755</xdr:rowOff>
    </xdr:to>
    <xdr:sp macro="" textlink="">
      <xdr:nvSpPr>
        <xdr:cNvPr id="422" name="楕円 421"/>
        <xdr:cNvSpPr/>
      </xdr:nvSpPr>
      <xdr:spPr>
        <a:xfrm>
          <a:off x="7810500" y="134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21282</xdr:rowOff>
    </xdr:from>
    <xdr:ext cx="534377" cy="259045"/>
    <xdr:sp macro="" textlink="">
      <xdr:nvSpPr>
        <xdr:cNvPr id="423" name="テキスト ボックス 422"/>
        <xdr:cNvSpPr txBox="1"/>
      </xdr:nvSpPr>
      <xdr:spPr>
        <a:xfrm>
          <a:off x="7594111" y="1322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51526</xdr:rowOff>
    </xdr:from>
    <xdr:to>
      <xdr:col>55</xdr:col>
      <xdr:colOff>0</xdr:colOff>
      <xdr:row>98</xdr:row>
      <xdr:rowOff>97127</xdr:rowOff>
    </xdr:to>
    <xdr:cxnSp macro="">
      <xdr:nvCxnSpPr>
        <xdr:cNvPr id="452" name="直線コネクタ 451"/>
        <xdr:cNvCxnSpPr/>
      </xdr:nvCxnSpPr>
      <xdr:spPr>
        <a:xfrm>
          <a:off x="9639300" y="16853626"/>
          <a:ext cx="838200" cy="4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45163</xdr:rowOff>
    </xdr:from>
    <xdr:to>
      <xdr:col>50</xdr:col>
      <xdr:colOff>114300</xdr:colOff>
      <xdr:row>98</xdr:row>
      <xdr:rowOff>51526</xdr:rowOff>
    </xdr:to>
    <xdr:cxnSp macro="">
      <xdr:nvCxnSpPr>
        <xdr:cNvPr id="455" name="直線コネクタ 454"/>
        <xdr:cNvCxnSpPr/>
      </xdr:nvCxnSpPr>
      <xdr:spPr>
        <a:xfrm>
          <a:off x="8750300" y="16847263"/>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45163</xdr:rowOff>
    </xdr:from>
    <xdr:to>
      <xdr:col>45</xdr:col>
      <xdr:colOff>177800</xdr:colOff>
      <xdr:row>98</xdr:row>
      <xdr:rowOff>128460</xdr:rowOff>
    </xdr:to>
    <xdr:cxnSp macro="">
      <xdr:nvCxnSpPr>
        <xdr:cNvPr id="458" name="直線コネクタ 457"/>
        <xdr:cNvCxnSpPr/>
      </xdr:nvCxnSpPr>
      <xdr:spPr>
        <a:xfrm flipV="1">
          <a:off x="7861300" y="16847263"/>
          <a:ext cx="889000" cy="8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46327</xdr:rowOff>
    </xdr:from>
    <xdr:to>
      <xdr:col>55</xdr:col>
      <xdr:colOff>50800</xdr:colOff>
      <xdr:row>98</xdr:row>
      <xdr:rowOff>147927</xdr:rowOff>
    </xdr:to>
    <xdr:sp macro="" textlink="">
      <xdr:nvSpPr>
        <xdr:cNvPr id="468" name="楕円 467"/>
        <xdr:cNvSpPr/>
      </xdr:nvSpPr>
      <xdr:spPr>
        <a:xfrm>
          <a:off x="10426700" y="168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132704</xdr:rowOff>
    </xdr:from>
    <xdr:ext cx="534377" cy="259045"/>
    <xdr:sp macro="" textlink="">
      <xdr:nvSpPr>
        <xdr:cNvPr id="469" name="普通建設事業費 （ うち更新整備　）該当値テキスト"/>
        <xdr:cNvSpPr txBox="1"/>
      </xdr:nvSpPr>
      <xdr:spPr>
        <a:xfrm>
          <a:off x="10528300" y="1676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726</xdr:rowOff>
    </xdr:from>
    <xdr:to>
      <xdr:col>50</xdr:col>
      <xdr:colOff>165100</xdr:colOff>
      <xdr:row>98</xdr:row>
      <xdr:rowOff>102326</xdr:rowOff>
    </xdr:to>
    <xdr:sp macro="" textlink="">
      <xdr:nvSpPr>
        <xdr:cNvPr id="470" name="楕円 469"/>
        <xdr:cNvSpPr/>
      </xdr:nvSpPr>
      <xdr:spPr>
        <a:xfrm>
          <a:off x="9588500" y="168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93453</xdr:rowOff>
    </xdr:from>
    <xdr:ext cx="534377" cy="259045"/>
    <xdr:sp macro="" textlink="">
      <xdr:nvSpPr>
        <xdr:cNvPr id="471" name="テキスト ボックス 470"/>
        <xdr:cNvSpPr txBox="1"/>
      </xdr:nvSpPr>
      <xdr:spPr>
        <a:xfrm>
          <a:off x="9372111" y="1689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165813</xdr:rowOff>
    </xdr:from>
    <xdr:to>
      <xdr:col>46</xdr:col>
      <xdr:colOff>38100</xdr:colOff>
      <xdr:row>98</xdr:row>
      <xdr:rowOff>95963</xdr:rowOff>
    </xdr:to>
    <xdr:sp macro="" textlink="">
      <xdr:nvSpPr>
        <xdr:cNvPr id="472" name="楕円 471"/>
        <xdr:cNvSpPr/>
      </xdr:nvSpPr>
      <xdr:spPr>
        <a:xfrm>
          <a:off x="8699500" y="167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87090</xdr:rowOff>
    </xdr:from>
    <xdr:ext cx="534377" cy="259045"/>
    <xdr:sp macro="" textlink="">
      <xdr:nvSpPr>
        <xdr:cNvPr id="473" name="テキスト ボックス 472"/>
        <xdr:cNvSpPr txBox="1"/>
      </xdr:nvSpPr>
      <xdr:spPr>
        <a:xfrm>
          <a:off x="8483111" y="168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77660</xdr:rowOff>
    </xdr:from>
    <xdr:to>
      <xdr:col>41</xdr:col>
      <xdr:colOff>101600</xdr:colOff>
      <xdr:row>99</xdr:row>
      <xdr:rowOff>7810</xdr:rowOff>
    </xdr:to>
    <xdr:sp macro="" textlink="">
      <xdr:nvSpPr>
        <xdr:cNvPr id="474" name="楕円 473"/>
        <xdr:cNvSpPr/>
      </xdr:nvSpPr>
      <xdr:spPr>
        <a:xfrm>
          <a:off x="7810500" y="168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170387</xdr:rowOff>
    </xdr:from>
    <xdr:ext cx="534377" cy="259045"/>
    <xdr:sp macro="" textlink="">
      <xdr:nvSpPr>
        <xdr:cNvPr id="475" name="テキスト ボックス 474"/>
        <xdr:cNvSpPr txBox="1"/>
      </xdr:nvSpPr>
      <xdr:spPr>
        <a:xfrm>
          <a:off x="7594111" y="169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44425</xdr:rowOff>
    </xdr:from>
    <xdr:to>
      <xdr:col>85</xdr:col>
      <xdr:colOff>127000</xdr:colOff>
      <xdr:row>39</xdr:row>
      <xdr:rowOff>44448</xdr:rowOff>
    </xdr:to>
    <xdr:cxnSp macro="">
      <xdr:nvCxnSpPr>
        <xdr:cNvPr id="504" name="直線コネクタ 503"/>
        <xdr:cNvCxnSpPr/>
      </xdr:nvCxnSpPr>
      <xdr:spPr>
        <a:xfrm>
          <a:off x="15481300" y="6730975"/>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43056</xdr:rowOff>
    </xdr:from>
    <xdr:to>
      <xdr:col>81</xdr:col>
      <xdr:colOff>50800</xdr:colOff>
      <xdr:row>39</xdr:row>
      <xdr:rowOff>44425</xdr:rowOff>
    </xdr:to>
    <xdr:cxnSp macro="">
      <xdr:nvCxnSpPr>
        <xdr:cNvPr id="507" name="直線コネクタ 506"/>
        <xdr:cNvCxnSpPr/>
      </xdr:nvCxnSpPr>
      <xdr:spPr>
        <a:xfrm>
          <a:off x="14592300" y="6729606"/>
          <a:ext cx="889000" cy="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42032</xdr:rowOff>
    </xdr:from>
    <xdr:to>
      <xdr:col>76</xdr:col>
      <xdr:colOff>114300</xdr:colOff>
      <xdr:row>39</xdr:row>
      <xdr:rowOff>43056</xdr:rowOff>
    </xdr:to>
    <xdr:cxnSp macro="">
      <xdr:nvCxnSpPr>
        <xdr:cNvPr id="510" name="直線コネクタ 509"/>
        <xdr:cNvCxnSpPr/>
      </xdr:nvCxnSpPr>
      <xdr:spPr>
        <a:xfrm>
          <a:off x="13703300" y="6728582"/>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39636</xdr:rowOff>
    </xdr:from>
    <xdr:to>
      <xdr:col>71</xdr:col>
      <xdr:colOff>177800</xdr:colOff>
      <xdr:row>39</xdr:row>
      <xdr:rowOff>42032</xdr:rowOff>
    </xdr:to>
    <xdr:cxnSp macro="">
      <xdr:nvCxnSpPr>
        <xdr:cNvPr id="513" name="直線コネクタ 512"/>
        <xdr:cNvCxnSpPr/>
      </xdr:nvCxnSpPr>
      <xdr:spPr>
        <a:xfrm>
          <a:off x="12814300" y="6726186"/>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165098</xdr:rowOff>
    </xdr:from>
    <xdr:to>
      <xdr:col>85</xdr:col>
      <xdr:colOff>177800</xdr:colOff>
      <xdr:row>39</xdr:row>
      <xdr:rowOff>95248</xdr:rowOff>
    </xdr:to>
    <xdr:sp macro="" textlink="">
      <xdr:nvSpPr>
        <xdr:cNvPr id="523" name="楕円 522"/>
        <xdr:cNvSpPr/>
      </xdr:nvSpPr>
      <xdr:spPr>
        <a:xfrm>
          <a:off x="162687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165075</xdr:rowOff>
    </xdr:from>
    <xdr:to>
      <xdr:col>81</xdr:col>
      <xdr:colOff>101600</xdr:colOff>
      <xdr:row>39</xdr:row>
      <xdr:rowOff>95225</xdr:rowOff>
    </xdr:to>
    <xdr:sp macro="" textlink="">
      <xdr:nvSpPr>
        <xdr:cNvPr id="525" name="楕円 524"/>
        <xdr:cNvSpPr/>
      </xdr:nvSpPr>
      <xdr:spPr>
        <a:xfrm>
          <a:off x="15430500" y="66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86352</xdr:rowOff>
    </xdr:from>
    <xdr:ext cx="313932" cy="259045"/>
    <xdr:sp macro="" textlink="">
      <xdr:nvSpPr>
        <xdr:cNvPr id="526" name="テキスト ボックス 525"/>
        <xdr:cNvSpPr txBox="1"/>
      </xdr:nvSpPr>
      <xdr:spPr>
        <a:xfrm>
          <a:off x="15324333" y="6772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163706</xdr:rowOff>
    </xdr:from>
    <xdr:to>
      <xdr:col>76</xdr:col>
      <xdr:colOff>165100</xdr:colOff>
      <xdr:row>39</xdr:row>
      <xdr:rowOff>93856</xdr:rowOff>
    </xdr:to>
    <xdr:sp macro="" textlink="">
      <xdr:nvSpPr>
        <xdr:cNvPr id="527" name="楕円 526"/>
        <xdr:cNvSpPr/>
      </xdr:nvSpPr>
      <xdr:spPr>
        <a:xfrm>
          <a:off x="14541500" y="667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84983</xdr:rowOff>
    </xdr:from>
    <xdr:ext cx="378565" cy="259045"/>
    <xdr:sp macro="" textlink="">
      <xdr:nvSpPr>
        <xdr:cNvPr id="528" name="テキスト ボックス 527"/>
        <xdr:cNvSpPr txBox="1"/>
      </xdr:nvSpPr>
      <xdr:spPr>
        <a:xfrm>
          <a:off x="14403017" y="677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162682</xdr:rowOff>
    </xdr:from>
    <xdr:to>
      <xdr:col>72</xdr:col>
      <xdr:colOff>38100</xdr:colOff>
      <xdr:row>39</xdr:row>
      <xdr:rowOff>92832</xdr:rowOff>
    </xdr:to>
    <xdr:sp macro="" textlink="">
      <xdr:nvSpPr>
        <xdr:cNvPr id="529" name="楕円 528"/>
        <xdr:cNvSpPr/>
      </xdr:nvSpPr>
      <xdr:spPr>
        <a:xfrm>
          <a:off x="13652500" y="66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83959</xdr:rowOff>
    </xdr:from>
    <xdr:ext cx="469744" cy="259045"/>
    <xdr:sp macro="" textlink="">
      <xdr:nvSpPr>
        <xdr:cNvPr id="530" name="テキスト ボックス 529"/>
        <xdr:cNvSpPr txBox="1"/>
      </xdr:nvSpPr>
      <xdr:spPr>
        <a:xfrm>
          <a:off x="13468428" y="677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160286</xdr:rowOff>
    </xdr:from>
    <xdr:to>
      <xdr:col>67</xdr:col>
      <xdr:colOff>101600</xdr:colOff>
      <xdr:row>39</xdr:row>
      <xdr:rowOff>90436</xdr:rowOff>
    </xdr:to>
    <xdr:sp macro="" textlink="">
      <xdr:nvSpPr>
        <xdr:cNvPr id="531" name="楕円 530"/>
        <xdr:cNvSpPr/>
      </xdr:nvSpPr>
      <xdr:spPr>
        <a:xfrm>
          <a:off x="12763500" y="667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81563</xdr:rowOff>
    </xdr:from>
    <xdr:ext cx="469744" cy="259045"/>
    <xdr:sp macro="" textlink="">
      <xdr:nvSpPr>
        <xdr:cNvPr id="532" name="テキスト ボックス 531"/>
        <xdr:cNvSpPr txBox="1"/>
      </xdr:nvSpPr>
      <xdr:spPr>
        <a:xfrm>
          <a:off x="12579428" y="676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156589</xdr:rowOff>
    </xdr:from>
    <xdr:to>
      <xdr:col>85</xdr:col>
      <xdr:colOff>127000</xdr:colOff>
      <xdr:row>76</xdr:row>
      <xdr:rowOff>100609</xdr:rowOff>
    </xdr:to>
    <xdr:cxnSp macro="">
      <xdr:nvCxnSpPr>
        <xdr:cNvPr id="608" name="直線コネクタ 607"/>
        <xdr:cNvCxnSpPr/>
      </xdr:nvCxnSpPr>
      <xdr:spPr>
        <a:xfrm flipV="1">
          <a:off x="15481300" y="13015339"/>
          <a:ext cx="838200" cy="1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100609</xdr:rowOff>
    </xdr:from>
    <xdr:to>
      <xdr:col>81</xdr:col>
      <xdr:colOff>50800</xdr:colOff>
      <xdr:row>76</xdr:row>
      <xdr:rowOff>129756</xdr:rowOff>
    </xdr:to>
    <xdr:cxnSp macro="">
      <xdr:nvCxnSpPr>
        <xdr:cNvPr id="611" name="直線コネクタ 610"/>
        <xdr:cNvCxnSpPr/>
      </xdr:nvCxnSpPr>
      <xdr:spPr>
        <a:xfrm flipV="1">
          <a:off x="14592300" y="13130809"/>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129756</xdr:rowOff>
    </xdr:from>
    <xdr:to>
      <xdr:col>76</xdr:col>
      <xdr:colOff>114300</xdr:colOff>
      <xdr:row>76</xdr:row>
      <xdr:rowOff>137678</xdr:rowOff>
    </xdr:to>
    <xdr:cxnSp macro="">
      <xdr:nvCxnSpPr>
        <xdr:cNvPr id="614" name="直線コネクタ 613"/>
        <xdr:cNvCxnSpPr/>
      </xdr:nvCxnSpPr>
      <xdr:spPr>
        <a:xfrm flipV="1">
          <a:off x="13703300" y="13159956"/>
          <a:ext cx="889000" cy="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125371</xdr:rowOff>
    </xdr:from>
    <xdr:to>
      <xdr:col>71</xdr:col>
      <xdr:colOff>177800</xdr:colOff>
      <xdr:row>76</xdr:row>
      <xdr:rowOff>137678</xdr:rowOff>
    </xdr:to>
    <xdr:cxnSp macro="">
      <xdr:nvCxnSpPr>
        <xdr:cNvPr id="617" name="直線コネクタ 616"/>
        <xdr:cNvCxnSpPr/>
      </xdr:nvCxnSpPr>
      <xdr:spPr>
        <a:xfrm>
          <a:off x="12814300" y="13155571"/>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22705</xdr:rowOff>
    </xdr:from>
    <xdr:ext cx="534377" cy="259045"/>
    <xdr:sp macro="" textlink="">
      <xdr:nvSpPr>
        <xdr:cNvPr id="619" name="テキスト ボックス 618"/>
        <xdr:cNvSpPr txBox="1"/>
      </xdr:nvSpPr>
      <xdr:spPr>
        <a:xfrm>
          <a:off x="13436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14012</xdr:rowOff>
    </xdr:from>
    <xdr:ext cx="534377" cy="259045"/>
    <xdr:sp macro="" textlink="">
      <xdr:nvSpPr>
        <xdr:cNvPr id="621" name="テキスト ボックス 620"/>
        <xdr:cNvSpPr txBox="1"/>
      </xdr:nvSpPr>
      <xdr:spPr>
        <a:xfrm>
          <a:off x="12547111" y="132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105789</xdr:rowOff>
    </xdr:from>
    <xdr:to>
      <xdr:col>85</xdr:col>
      <xdr:colOff>177800</xdr:colOff>
      <xdr:row>76</xdr:row>
      <xdr:rowOff>35939</xdr:rowOff>
    </xdr:to>
    <xdr:sp macro="" textlink="">
      <xdr:nvSpPr>
        <xdr:cNvPr id="627" name="楕円 626"/>
        <xdr:cNvSpPr/>
      </xdr:nvSpPr>
      <xdr:spPr>
        <a:xfrm>
          <a:off x="16268700" y="129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128666</xdr:rowOff>
    </xdr:from>
    <xdr:ext cx="599010" cy="259045"/>
    <xdr:sp macro="" textlink="">
      <xdr:nvSpPr>
        <xdr:cNvPr id="628" name="公債費該当値テキスト"/>
        <xdr:cNvSpPr txBox="1"/>
      </xdr:nvSpPr>
      <xdr:spPr>
        <a:xfrm>
          <a:off x="16370300" y="1281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49809</xdr:rowOff>
    </xdr:from>
    <xdr:to>
      <xdr:col>81</xdr:col>
      <xdr:colOff>101600</xdr:colOff>
      <xdr:row>76</xdr:row>
      <xdr:rowOff>151409</xdr:rowOff>
    </xdr:to>
    <xdr:sp macro="" textlink="">
      <xdr:nvSpPr>
        <xdr:cNvPr id="629" name="楕円 628"/>
        <xdr:cNvSpPr/>
      </xdr:nvSpPr>
      <xdr:spPr>
        <a:xfrm>
          <a:off x="15430500" y="13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167936</xdr:rowOff>
    </xdr:from>
    <xdr:ext cx="534377" cy="259045"/>
    <xdr:sp macro="" textlink="">
      <xdr:nvSpPr>
        <xdr:cNvPr id="630" name="テキスト ボックス 629"/>
        <xdr:cNvSpPr txBox="1"/>
      </xdr:nvSpPr>
      <xdr:spPr>
        <a:xfrm>
          <a:off x="15214111" y="128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78956</xdr:rowOff>
    </xdr:from>
    <xdr:to>
      <xdr:col>76</xdr:col>
      <xdr:colOff>165100</xdr:colOff>
      <xdr:row>77</xdr:row>
      <xdr:rowOff>9106</xdr:rowOff>
    </xdr:to>
    <xdr:sp macro="" textlink="">
      <xdr:nvSpPr>
        <xdr:cNvPr id="631" name="楕円 630"/>
        <xdr:cNvSpPr/>
      </xdr:nvSpPr>
      <xdr:spPr>
        <a:xfrm>
          <a:off x="14541500" y="131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25633</xdr:rowOff>
    </xdr:from>
    <xdr:ext cx="534377" cy="259045"/>
    <xdr:sp macro="" textlink="">
      <xdr:nvSpPr>
        <xdr:cNvPr id="632" name="テキスト ボックス 631"/>
        <xdr:cNvSpPr txBox="1"/>
      </xdr:nvSpPr>
      <xdr:spPr>
        <a:xfrm>
          <a:off x="14325111" y="128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86878</xdr:rowOff>
    </xdr:from>
    <xdr:to>
      <xdr:col>72</xdr:col>
      <xdr:colOff>38100</xdr:colOff>
      <xdr:row>77</xdr:row>
      <xdr:rowOff>17028</xdr:rowOff>
    </xdr:to>
    <xdr:sp macro="" textlink="">
      <xdr:nvSpPr>
        <xdr:cNvPr id="633" name="楕円 632"/>
        <xdr:cNvSpPr/>
      </xdr:nvSpPr>
      <xdr:spPr>
        <a:xfrm>
          <a:off x="13652500" y="1311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33556</xdr:rowOff>
    </xdr:from>
    <xdr:ext cx="534377" cy="259045"/>
    <xdr:sp macro="" textlink="">
      <xdr:nvSpPr>
        <xdr:cNvPr id="634" name="テキスト ボックス 633"/>
        <xdr:cNvSpPr txBox="1"/>
      </xdr:nvSpPr>
      <xdr:spPr>
        <a:xfrm>
          <a:off x="13436111" y="128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74571</xdr:rowOff>
    </xdr:from>
    <xdr:to>
      <xdr:col>67</xdr:col>
      <xdr:colOff>101600</xdr:colOff>
      <xdr:row>77</xdr:row>
      <xdr:rowOff>4721</xdr:rowOff>
    </xdr:to>
    <xdr:sp macro="" textlink="">
      <xdr:nvSpPr>
        <xdr:cNvPr id="635" name="楕円 634"/>
        <xdr:cNvSpPr/>
      </xdr:nvSpPr>
      <xdr:spPr>
        <a:xfrm>
          <a:off x="12763500" y="131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21248</xdr:rowOff>
    </xdr:from>
    <xdr:ext cx="534377" cy="259045"/>
    <xdr:sp macro="" textlink="">
      <xdr:nvSpPr>
        <xdr:cNvPr id="636" name="テキスト ボックス 635"/>
        <xdr:cNvSpPr txBox="1"/>
      </xdr:nvSpPr>
      <xdr:spPr>
        <a:xfrm>
          <a:off x="12547111" y="128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6939</xdr:rowOff>
    </xdr:from>
    <xdr:to>
      <xdr:col>85</xdr:col>
      <xdr:colOff>127000</xdr:colOff>
      <xdr:row>99</xdr:row>
      <xdr:rowOff>26620</xdr:rowOff>
    </xdr:to>
    <xdr:cxnSp macro="">
      <xdr:nvCxnSpPr>
        <xdr:cNvPr id="665" name="直線コネクタ 664"/>
        <xdr:cNvCxnSpPr/>
      </xdr:nvCxnSpPr>
      <xdr:spPr>
        <a:xfrm>
          <a:off x="15481300" y="16980489"/>
          <a:ext cx="838200" cy="1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2930</xdr:rowOff>
    </xdr:from>
    <xdr:to>
      <xdr:col>81</xdr:col>
      <xdr:colOff>50800</xdr:colOff>
      <xdr:row>99</xdr:row>
      <xdr:rowOff>6939</xdr:rowOff>
    </xdr:to>
    <xdr:cxnSp macro="">
      <xdr:nvCxnSpPr>
        <xdr:cNvPr id="668" name="直線コネクタ 667"/>
        <xdr:cNvCxnSpPr/>
      </xdr:nvCxnSpPr>
      <xdr:spPr>
        <a:xfrm>
          <a:off x="14592300" y="16976480"/>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2930</xdr:rowOff>
    </xdr:from>
    <xdr:to>
      <xdr:col>76</xdr:col>
      <xdr:colOff>114300</xdr:colOff>
      <xdr:row>99</xdr:row>
      <xdr:rowOff>36747</xdr:rowOff>
    </xdr:to>
    <xdr:cxnSp macro="">
      <xdr:nvCxnSpPr>
        <xdr:cNvPr id="671" name="直線コネクタ 670"/>
        <xdr:cNvCxnSpPr/>
      </xdr:nvCxnSpPr>
      <xdr:spPr>
        <a:xfrm flipV="1">
          <a:off x="13703300" y="16976480"/>
          <a:ext cx="889000" cy="3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20988</xdr:rowOff>
    </xdr:from>
    <xdr:to>
      <xdr:col>71</xdr:col>
      <xdr:colOff>177800</xdr:colOff>
      <xdr:row>99</xdr:row>
      <xdr:rowOff>36747</xdr:rowOff>
    </xdr:to>
    <xdr:cxnSp macro="">
      <xdr:nvCxnSpPr>
        <xdr:cNvPr id="674" name="直線コネクタ 673"/>
        <xdr:cNvCxnSpPr/>
      </xdr:nvCxnSpPr>
      <xdr:spPr>
        <a:xfrm>
          <a:off x="12814300" y="16994538"/>
          <a:ext cx="8890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8" name="テキスト ボックス 677"/>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147270</xdr:rowOff>
    </xdr:from>
    <xdr:to>
      <xdr:col>85</xdr:col>
      <xdr:colOff>177800</xdr:colOff>
      <xdr:row>99</xdr:row>
      <xdr:rowOff>77420</xdr:rowOff>
    </xdr:to>
    <xdr:sp macro="" textlink="">
      <xdr:nvSpPr>
        <xdr:cNvPr id="684" name="楕円 683"/>
        <xdr:cNvSpPr/>
      </xdr:nvSpPr>
      <xdr:spPr>
        <a:xfrm>
          <a:off x="16268700" y="169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103962</xdr:rowOff>
    </xdr:from>
    <xdr:ext cx="534377" cy="259045"/>
    <xdr:sp macro="" textlink="">
      <xdr:nvSpPr>
        <xdr:cNvPr id="685" name="積立金該当値テキスト"/>
        <xdr:cNvSpPr txBox="1"/>
      </xdr:nvSpPr>
      <xdr:spPr>
        <a:xfrm>
          <a:off x="16370300" y="169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127589</xdr:rowOff>
    </xdr:from>
    <xdr:to>
      <xdr:col>81</xdr:col>
      <xdr:colOff>101600</xdr:colOff>
      <xdr:row>99</xdr:row>
      <xdr:rowOff>57739</xdr:rowOff>
    </xdr:to>
    <xdr:sp macro="" textlink="">
      <xdr:nvSpPr>
        <xdr:cNvPr id="686" name="楕円 685"/>
        <xdr:cNvSpPr/>
      </xdr:nvSpPr>
      <xdr:spPr>
        <a:xfrm>
          <a:off x="15430500" y="169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48866</xdr:rowOff>
    </xdr:from>
    <xdr:ext cx="534377" cy="259045"/>
    <xdr:sp macro="" textlink="">
      <xdr:nvSpPr>
        <xdr:cNvPr id="687" name="テキスト ボックス 686"/>
        <xdr:cNvSpPr txBox="1"/>
      </xdr:nvSpPr>
      <xdr:spPr>
        <a:xfrm>
          <a:off x="15214111" y="1702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123580</xdr:rowOff>
    </xdr:from>
    <xdr:to>
      <xdr:col>76</xdr:col>
      <xdr:colOff>165100</xdr:colOff>
      <xdr:row>99</xdr:row>
      <xdr:rowOff>53730</xdr:rowOff>
    </xdr:to>
    <xdr:sp macro="" textlink="">
      <xdr:nvSpPr>
        <xdr:cNvPr id="688" name="楕円 687"/>
        <xdr:cNvSpPr/>
      </xdr:nvSpPr>
      <xdr:spPr>
        <a:xfrm>
          <a:off x="14541500" y="1692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44857</xdr:rowOff>
    </xdr:from>
    <xdr:ext cx="534377" cy="259045"/>
    <xdr:sp macro="" textlink="">
      <xdr:nvSpPr>
        <xdr:cNvPr id="689" name="テキスト ボックス 688"/>
        <xdr:cNvSpPr txBox="1"/>
      </xdr:nvSpPr>
      <xdr:spPr>
        <a:xfrm>
          <a:off x="14325111" y="170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157397</xdr:rowOff>
    </xdr:from>
    <xdr:to>
      <xdr:col>72</xdr:col>
      <xdr:colOff>38100</xdr:colOff>
      <xdr:row>99</xdr:row>
      <xdr:rowOff>87547</xdr:rowOff>
    </xdr:to>
    <xdr:sp macro="" textlink="">
      <xdr:nvSpPr>
        <xdr:cNvPr id="690" name="楕円 689"/>
        <xdr:cNvSpPr/>
      </xdr:nvSpPr>
      <xdr:spPr>
        <a:xfrm>
          <a:off x="13652500" y="1695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78674</xdr:rowOff>
    </xdr:from>
    <xdr:ext cx="469744" cy="259045"/>
    <xdr:sp macro="" textlink="">
      <xdr:nvSpPr>
        <xdr:cNvPr id="691" name="テキスト ボックス 690"/>
        <xdr:cNvSpPr txBox="1"/>
      </xdr:nvSpPr>
      <xdr:spPr>
        <a:xfrm>
          <a:off x="13468428" y="1705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141638</xdr:rowOff>
    </xdr:from>
    <xdr:to>
      <xdr:col>67</xdr:col>
      <xdr:colOff>101600</xdr:colOff>
      <xdr:row>99</xdr:row>
      <xdr:rowOff>71788</xdr:rowOff>
    </xdr:to>
    <xdr:sp macro="" textlink="">
      <xdr:nvSpPr>
        <xdr:cNvPr id="692" name="楕円 691"/>
        <xdr:cNvSpPr/>
      </xdr:nvSpPr>
      <xdr:spPr>
        <a:xfrm>
          <a:off x="12763500" y="1694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62915</xdr:rowOff>
    </xdr:from>
    <xdr:ext cx="534377" cy="259045"/>
    <xdr:sp macro="" textlink="">
      <xdr:nvSpPr>
        <xdr:cNvPr id="693" name="テキスト ボックス 692"/>
        <xdr:cNvSpPr txBox="1"/>
      </xdr:nvSpPr>
      <xdr:spPr>
        <a:xfrm>
          <a:off x="12547111" y="170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123744</xdr:rowOff>
    </xdr:from>
    <xdr:to>
      <xdr:col>102</xdr:col>
      <xdr:colOff>114300</xdr:colOff>
      <xdr:row>38</xdr:row>
      <xdr:rowOff>139700</xdr:rowOff>
    </xdr:to>
    <xdr:cxnSp macro="">
      <xdr:nvCxnSpPr>
        <xdr:cNvPr id="729" name="直線コネクタ 728"/>
        <xdr:cNvCxnSpPr/>
      </xdr:nvCxnSpPr>
      <xdr:spPr>
        <a:xfrm>
          <a:off x="18656300" y="6638844"/>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31" name="テキスト ボックス 730"/>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72944</xdr:rowOff>
    </xdr:from>
    <xdr:to>
      <xdr:col>98</xdr:col>
      <xdr:colOff>38100</xdr:colOff>
      <xdr:row>39</xdr:row>
      <xdr:rowOff>3094</xdr:rowOff>
    </xdr:to>
    <xdr:sp macro="" textlink="">
      <xdr:nvSpPr>
        <xdr:cNvPr id="747" name="楕円 746"/>
        <xdr:cNvSpPr/>
      </xdr:nvSpPr>
      <xdr:spPr>
        <a:xfrm>
          <a:off x="18605500" y="65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165671</xdr:rowOff>
    </xdr:from>
    <xdr:ext cx="378565" cy="259045"/>
    <xdr:sp macro="" textlink="">
      <xdr:nvSpPr>
        <xdr:cNvPr id="748" name="テキスト ボックス 747"/>
        <xdr:cNvSpPr txBox="1"/>
      </xdr:nvSpPr>
      <xdr:spPr>
        <a:xfrm>
          <a:off x="18467017" y="6680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96361</xdr:rowOff>
    </xdr:from>
    <xdr:to>
      <xdr:col>116</xdr:col>
      <xdr:colOff>63500</xdr:colOff>
      <xdr:row>59</xdr:row>
      <xdr:rowOff>96429</xdr:rowOff>
    </xdr:to>
    <xdr:cxnSp macro="">
      <xdr:nvCxnSpPr>
        <xdr:cNvPr id="779" name="直線コネクタ 778"/>
        <xdr:cNvCxnSpPr/>
      </xdr:nvCxnSpPr>
      <xdr:spPr>
        <a:xfrm flipV="1">
          <a:off x="21323300" y="10211911"/>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96429</xdr:rowOff>
    </xdr:from>
    <xdr:to>
      <xdr:col>111</xdr:col>
      <xdr:colOff>177800</xdr:colOff>
      <xdr:row>59</xdr:row>
      <xdr:rowOff>96867</xdr:rowOff>
    </xdr:to>
    <xdr:cxnSp macro="">
      <xdr:nvCxnSpPr>
        <xdr:cNvPr id="782" name="直線コネクタ 781"/>
        <xdr:cNvCxnSpPr/>
      </xdr:nvCxnSpPr>
      <xdr:spPr>
        <a:xfrm flipV="1">
          <a:off x="20434300" y="10211979"/>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95939</xdr:rowOff>
    </xdr:from>
    <xdr:to>
      <xdr:col>107</xdr:col>
      <xdr:colOff>50800</xdr:colOff>
      <xdr:row>59</xdr:row>
      <xdr:rowOff>96867</xdr:rowOff>
    </xdr:to>
    <xdr:cxnSp macro="">
      <xdr:nvCxnSpPr>
        <xdr:cNvPr id="785" name="直線コネクタ 784"/>
        <xdr:cNvCxnSpPr/>
      </xdr:nvCxnSpPr>
      <xdr:spPr>
        <a:xfrm>
          <a:off x="19545300" y="10211489"/>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95868</xdr:rowOff>
    </xdr:from>
    <xdr:to>
      <xdr:col>102</xdr:col>
      <xdr:colOff>114300</xdr:colOff>
      <xdr:row>59</xdr:row>
      <xdr:rowOff>95939</xdr:rowOff>
    </xdr:to>
    <xdr:cxnSp macro="">
      <xdr:nvCxnSpPr>
        <xdr:cNvPr id="788" name="直線コネクタ 787"/>
        <xdr:cNvCxnSpPr/>
      </xdr:nvCxnSpPr>
      <xdr:spPr>
        <a:xfrm>
          <a:off x="18656300" y="10211418"/>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90" name="テキスト ボックス 789"/>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45561</xdr:rowOff>
    </xdr:from>
    <xdr:to>
      <xdr:col>116</xdr:col>
      <xdr:colOff>114300</xdr:colOff>
      <xdr:row>59</xdr:row>
      <xdr:rowOff>147161</xdr:rowOff>
    </xdr:to>
    <xdr:sp macro="" textlink="">
      <xdr:nvSpPr>
        <xdr:cNvPr id="798" name="楕円 797"/>
        <xdr:cNvSpPr/>
      </xdr:nvSpPr>
      <xdr:spPr>
        <a:xfrm>
          <a:off x="22110700" y="101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378565" cy="259045"/>
    <xdr:sp macro="" textlink="">
      <xdr:nvSpPr>
        <xdr:cNvPr id="799" name="貸付金該当値テキスト"/>
        <xdr:cNvSpPr txBox="1"/>
      </xdr:nvSpPr>
      <xdr:spPr>
        <a:xfrm>
          <a:off x="22212300" y="1013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45629</xdr:rowOff>
    </xdr:from>
    <xdr:to>
      <xdr:col>112</xdr:col>
      <xdr:colOff>38100</xdr:colOff>
      <xdr:row>59</xdr:row>
      <xdr:rowOff>147229</xdr:rowOff>
    </xdr:to>
    <xdr:sp macro="" textlink="">
      <xdr:nvSpPr>
        <xdr:cNvPr id="800" name="楕円 799"/>
        <xdr:cNvSpPr/>
      </xdr:nvSpPr>
      <xdr:spPr>
        <a:xfrm>
          <a:off x="21272500" y="1016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138356</xdr:rowOff>
    </xdr:from>
    <xdr:ext cx="378565" cy="259045"/>
    <xdr:sp macro="" textlink="">
      <xdr:nvSpPr>
        <xdr:cNvPr id="801" name="テキスト ボックス 800"/>
        <xdr:cNvSpPr txBox="1"/>
      </xdr:nvSpPr>
      <xdr:spPr>
        <a:xfrm>
          <a:off x="21134017" y="1025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46067</xdr:rowOff>
    </xdr:from>
    <xdr:to>
      <xdr:col>107</xdr:col>
      <xdr:colOff>101600</xdr:colOff>
      <xdr:row>59</xdr:row>
      <xdr:rowOff>147667</xdr:rowOff>
    </xdr:to>
    <xdr:sp macro="" textlink="">
      <xdr:nvSpPr>
        <xdr:cNvPr id="802" name="楕円 801"/>
        <xdr:cNvSpPr/>
      </xdr:nvSpPr>
      <xdr:spPr>
        <a:xfrm>
          <a:off x="20383500" y="10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138794</xdr:rowOff>
    </xdr:from>
    <xdr:ext cx="378565" cy="259045"/>
    <xdr:sp macro="" textlink="">
      <xdr:nvSpPr>
        <xdr:cNvPr id="803" name="テキスト ボックス 802"/>
        <xdr:cNvSpPr txBox="1"/>
      </xdr:nvSpPr>
      <xdr:spPr>
        <a:xfrm>
          <a:off x="20245017" y="10254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45139</xdr:rowOff>
    </xdr:from>
    <xdr:to>
      <xdr:col>102</xdr:col>
      <xdr:colOff>165100</xdr:colOff>
      <xdr:row>59</xdr:row>
      <xdr:rowOff>146739</xdr:rowOff>
    </xdr:to>
    <xdr:sp macro="" textlink="">
      <xdr:nvSpPr>
        <xdr:cNvPr id="804" name="楕円 803"/>
        <xdr:cNvSpPr/>
      </xdr:nvSpPr>
      <xdr:spPr>
        <a:xfrm>
          <a:off x="19494500" y="1016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137866</xdr:rowOff>
    </xdr:from>
    <xdr:ext cx="378565" cy="259045"/>
    <xdr:sp macro="" textlink="">
      <xdr:nvSpPr>
        <xdr:cNvPr id="805" name="テキスト ボックス 804"/>
        <xdr:cNvSpPr txBox="1"/>
      </xdr:nvSpPr>
      <xdr:spPr>
        <a:xfrm>
          <a:off x="19356017" y="10253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45068</xdr:rowOff>
    </xdr:from>
    <xdr:to>
      <xdr:col>98</xdr:col>
      <xdr:colOff>38100</xdr:colOff>
      <xdr:row>59</xdr:row>
      <xdr:rowOff>146668</xdr:rowOff>
    </xdr:to>
    <xdr:sp macro="" textlink="">
      <xdr:nvSpPr>
        <xdr:cNvPr id="806" name="楕円 805"/>
        <xdr:cNvSpPr/>
      </xdr:nvSpPr>
      <xdr:spPr>
        <a:xfrm>
          <a:off x="18605500" y="101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137795</xdr:rowOff>
    </xdr:from>
    <xdr:ext cx="378565" cy="259045"/>
    <xdr:sp macro="" textlink="">
      <xdr:nvSpPr>
        <xdr:cNvPr id="807" name="テキスト ボックス 806"/>
        <xdr:cNvSpPr txBox="1"/>
      </xdr:nvSpPr>
      <xdr:spPr>
        <a:xfrm>
          <a:off x="18467017" y="10253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11176</xdr:rowOff>
    </xdr:from>
    <xdr:to>
      <xdr:col>116</xdr:col>
      <xdr:colOff>63500</xdr:colOff>
      <xdr:row>76</xdr:row>
      <xdr:rowOff>33565</xdr:rowOff>
    </xdr:to>
    <xdr:cxnSp macro="">
      <xdr:nvCxnSpPr>
        <xdr:cNvPr id="837" name="直線コネクタ 836"/>
        <xdr:cNvCxnSpPr/>
      </xdr:nvCxnSpPr>
      <xdr:spPr>
        <a:xfrm flipV="1">
          <a:off x="21323300" y="13041376"/>
          <a:ext cx="838200" cy="2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33565</xdr:rowOff>
    </xdr:from>
    <xdr:to>
      <xdr:col>111</xdr:col>
      <xdr:colOff>177800</xdr:colOff>
      <xdr:row>76</xdr:row>
      <xdr:rowOff>54318</xdr:rowOff>
    </xdr:to>
    <xdr:cxnSp macro="">
      <xdr:nvCxnSpPr>
        <xdr:cNvPr id="840" name="直線コネクタ 839"/>
        <xdr:cNvCxnSpPr/>
      </xdr:nvCxnSpPr>
      <xdr:spPr>
        <a:xfrm flipV="1">
          <a:off x="20434300" y="13063765"/>
          <a:ext cx="8890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54318</xdr:rowOff>
    </xdr:from>
    <xdr:to>
      <xdr:col>107</xdr:col>
      <xdr:colOff>50800</xdr:colOff>
      <xdr:row>76</xdr:row>
      <xdr:rowOff>83643</xdr:rowOff>
    </xdr:to>
    <xdr:cxnSp macro="">
      <xdr:nvCxnSpPr>
        <xdr:cNvPr id="843" name="直線コネクタ 842"/>
        <xdr:cNvCxnSpPr/>
      </xdr:nvCxnSpPr>
      <xdr:spPr>
        <a:xfrm flipV="1">
          <a:off x="19545300" y="13084518"/>
          <a:ext cx="8890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83643</xdr:rowOff>
    </xdr:from>
    <xdr:to>
      <xdr:col>102</xdr:col>
      <xdr:colOff>114300</xdr:colOff>
      <xdr:row>76</xdr:row>
      <xdr:rowOff>125768</xdr:rowOff>
    </xdr:to>
    <xdr:cxnSp macro="">
      <xdr:nvCxnSpPr>
        <xdr:cNvPr id="846" name="直線コネクタ 845"/>
        <xdr:cNvCxnSpPr/>
      </xdr:nvCxnSpPr>
      <xdr:spPr>
        <a:xfrm flipV="1">
          <a:off x="18656300" y="13113843"/>
          <a:ext cx="889000" cy="4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108780</xdr:rowOff>
    </xdr:from>
    <xdr:ext cx="534377" cy="259045"/>
    <xdr:sp macro="" textlink="">
      <xdr:nvSpPr>
        <xdr:cNvPr id="848" name="テキスト ボックス 847"/>
        <xdr:cNvSpPr txBox="1"/>
      </xdr:nvSpPr>
      <xdr:spPr>
        <a:xfrm>
          <a:off x="19278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131081</xdr:rowOff>
    </xdr:from>
    <xdr:ext cx="534377" cy="259045"/>
    <xdr:sp macro="" textlink="">
      <xdr:nvSpPr>
        <xdr:cNvPr id="850" name="テキスト ボックス 849"/>
        <xdr:cNvSpPr txBox="1"/>
      </xdr:nvSpPr>
      <xdr:spPr>
        <a:xfrm>
          <a:off x="18389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131826</xdr:rowOff>
    </xdr:from>
    <xdr:to>
      <xdr:col>116</xdr:col>
      <xdr:colOff>114300</xdr:colOff>
      <xdr:row>76</xdr:row>
      <xdr:rowOff>61976</xdr:rowOff>
    </xdr:to>
    <xdr:sp macro="" textlink="">
      <xdr:nvSpPr>
        <xdr:cNvPr id="856" name="楕円 855"/>
        <xdr:cNvSpPr/>
      </xdr:nvSpPr>
      <xdr:spPr>
        <a:xfrm>
          <a:off x="22110700" y="129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154703</xdr:rowOff>
    </xdr:from>
    <xdr:ext cx="534377" cy="259045"/>
    <xdr:sp macro="" textlink="">
      <xdr:nvSpPr>
        <xdr:cNvPr id="857" name="繰出金該当値テキスト"/>
        <xdr:cNvSpPr txBox="1"/>
      </xdr:nvSpPr>
      <xdr:spPr>
        <a:xfrm>
          <a:off x="22212300" y="128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154215</xdr:rowOff>
    </xdr:from>
    <xdr:to>
      <xdr:col>112</xdr:col>
      <xdr:colOff>38100</xdr:colOff>
      <xdr:row>76</xdr:row>
      <xdr:rowOff>84365</xdr:rowOff>
    </xdr:to>
    <xdr:sp macro="" textlink="">
      <xdr:nvSpPr>
        <xdr:cNvPr id="858" name="楕円 857"/>
        <xdr:cNvSpPr/>
      </xdr:nvSpPr>
      <xdr:spPr>
        <a:xfrm>
          <a:off x="21272500" y="1301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75492</xdr:rowOff>
    </xdr:from>
    <xdr:ext cx="534377" cy="259045"/>
    <xdr:sp macro="" textlink="">
      <xdr:nvSpPr>
        <xdr:cNvPr id="859" name="テキスト ボックス 858"/>
        <xdr:cNvSpPr txBox="1"/>
      </xdr:nvSpPr>
      <xdr:spPr>
        <a:xfrm>
          <a:off x="21056111" y="1310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3518</xdr:rowOff>
    </xdr:from>
    <xdr:to>
      <xdr:col>107</xdr:col>
      <xdr:colOff>101600</xdr:colOff>
      <xdr:row>76</xdr:row>
      <xdr:rowOff>105118</xdr:rowOff>
    </xdr:to>
    <xdr:sp macro="" textlink="">
      <xdr:nvSpPr>
        <xdr:cNvPr id="860" name="楕円 859"/>
        <xdr:cNvSpPr/>
      </xdr:nvSpPr>
      <xdr:spPr>
        <a:xfrm>
          <a:off x="20383500" y="130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96245</xdr:rowOff>
    </xdr:from>
    <xdr:ext cx="534377" cy="259045"/>
    <xdr:sp macro="" textlink="">
      <xdr:nvSpPr>
        <xdr:cNvPr id="861" name="テキスト ボックス 860"/>
        <xdr:cNvSpPr txBox="1"/>
      </xdr:nvSpPr>
      <xdr:spPr>
        <a:xfrm>
          <a:off x="20167111" y="131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32843</xdr:rowOff>
    </xdr:from>
    <xdr:to>
      <xdr:col>102</xdr:col>
      <xdr:colOff>165100</xdr:colOff>
      <xdr:row>76</xdr:row>
      <xdr:rowOff>134443</xdr:rowOff>
    </xdr:to>
    <xdr:sp macro="" textlink="">
      <xdr:nvSpPr>
        <xdr:cNvPr id="862" name="楕円 861"/>
        <xdr:cNvSpPr/>
      </xdr:nvSpPr>
      <xdr:spPr>
        <a:xfrm>
          <a:off x="19494500" y="130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125570</xdr:rowOff>
    </xdr:from>
    <xdr:ext cx="534377" cy="259045"/>
    <xdr:sp macro="" textlink="">
      <xdr:nvSpPr>
        <xdr:cNvPr id="863" name="テキスト ボックス 862"/>
        <xdr:cNvSpPr txBox="1"/>
      </xdr:nvSpPr>
      <xdr:spPr>
        <a:xfrm>
          <a:off x="19278111" y="131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74968</xdr:rowOff>
    </xdr:from>
    <xdr:to>
      <xdr:col>98</xdr:col>
      <xdr:colOff>38100</xdr:colOff>
      <xdr:row>77</xdr:row>
      <xdr:rowOff>5118</xdr:rowOff>
    </xdr:to>
    <xdr:sp macro="" textlink="">
      <xdr:nvSpPr>
        <xdr:cNvPr id="864" name="楕円 863"/>
        <xdr:cNvSpPr/>
      </xdr:nvSpPr>
      <xdr:spPr>
        <a:xfrm>
          <a:off x="18605500" y="131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167695</xdr:rowOff>
    </xdr:from>
    <xdr:ext cx="534377" cy="259045"/>
    <xdr:sp macro="" textlink="">
      <xdr:nvSpPr>
        <xdr:cNvPr id="865" name="テキスト ボックス 864"/>
        <xdr:cNvSpPr txBox="1"/>
      </xdr:nvSpPr>
      <xdr:spPr>
        <a:xfrm>
          <a:off x="18389111" y="1319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7,779
7,748
737.56
6,596,872
6,241,555
355,306
4,134,339
8,829,935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89245</xdr:rowOff>
    </xdr:from>
    <xdr:to>
      <xdr:col>24</xdr:col>
      <xdr:colOff>63500</xdr:colOff>
      <xdr:row>33</xdr:row>
      <xdr:rowOff>119616</xdr:rowOff>
    </xdr:to>
    <xdr:cxnSp macro="">
      <xdr:nvCxnSpPr>
        <xdr:cNvPr id="63" name="直線コネクタ 62"/>
        <xdr:cNvCxnSpPr/>
      </xdr:nvCxnSpPr>
      <xdr:spPr>
        <a:xfrm flipV="1">
          <a:off x="3797300" y="5747095"/>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34054</xdr:rowOff>
    </xdr:from>
    <xdr:to>
      <xdr:col>19</xdr:col>
      <xdr:colOff>177800</xdr:colOff>
      <xdr:row>33</xdr:row>
      <xdr:rowOff>119616</xdr:rowOff>
    </xdr:to>
    <xdr:cxnSp macro="">
      <xdr:nvCxnSpPr>
        <xdr:cNvPr id="66" name="直線コネクタ 65"/>
        <xdr:cNvCxnSpPr/>
      </xdr:nvCxnSpPr>
      <xdr:spPr>
        <a:xfrm>
          <a:off x="2908300" y="5691904"/>
          <a:ext cx="889000" cy="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34054</xdr:rowOff>
    </xdr:from>
    <xdr:to>
      <xdr:col>15</xdr:col>
      <xdr:colOff>50800</xdr:colOff>
      <xdr:row>33</xdr:row>
      <xdr:rowOff>146395</xdr:rowOff>
    </xdr:to>
    <xdr:cxnSp macro="">
      <xdr:nvCxnSpPr>
        <xdr:cNvPr id="69" name="直線コネクタ 68"/>
        <xdr:cNvCxnSpPr/>
      </xdr:nvCxnSpPr>
      <xdr:spPr>
        <a:xfrm flipV="1">
          <a:off x="2019300" y="5691904"/>
          <a:ext cx="889000" cy="1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146395</xdr:rowOff>
    </xdr:from>
    <xdr:to>
      <xdr:col>10</xdr:col>
      <xdr:colOff>114300</xdr:colOff>
      <xdr:row>34</xdr:row>
      <xdr:rowOff>14296</xdr:rowOff>
    </xdr:to>
    <xdr:cxnSp macro="">
      <xdr:nvCxnSpPr>
        <xdr:cNvPr id="72" name="直線コネクタ 71"/>
        <xdr:cNvCxnSpPr/>
      </xdr:nvCxnSpPr>
      <xdr:spPr>
        <a:xfrm flipV="1">
          <a:off x="1130300" y="5804245"/>
          <a:ext cx="8890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103250</xdr:rowOff>
    </xdr:from>
    <xdr:ext cx="469744" cy="259045"/>
    <xdr:sp macro="" textlink="">
      <xdr:nvSpPr>
        <xdr:cNvPr id="74" name="テキスト ボックス 73"/>
        <xdr:cNvSpPr txBox="1"/>
      </xdr:nvSpPr>
      <xdr:spPr>
        <a:xfrm>
          <a:off x="1784428" y="59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142928</xdr:rowOff>
    </xdr:from>
    <xdr:ext cx="469744" cy="259045"/>
    <xdr:sp macro="" textlink="">
      <xdr:nvSpPr>
        <xdr:cNvPr id="76" name="テキスト ボックス 75"/>
        <xdr:cNvSpPr txBox="1"/>
      </xdr:nvSpPr>
      <xdr:spPr>
        <a:xfrm>
          <a:off x="895428" y="59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38445</xdr:rowOff>
    </xdr:from>
    <xdr:to>
      <xdr:col>24</xdr:col>
      <xdr:colOff>114300</xdr:colOff>
      <xdr:row>33</xdr:row>
      <xdr:rowOff>140045</xdr:rowOff>
    </xdr:to>
    <xdr:sp macro="" textlink="">
      <xdr:nvSpPr>
        <xdr:cNvPr id="82" name="楕円 81"/>
        <xdr:cNvSpPr/>
      </xdr:nvSpPr>
      <xdr:spPr>
        <a:xfrm>
          <a:off x="4584700" y="56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61322</xdr:rowOff>
    </xdr:from>
    <xdr:ext cx="534377" cy="259045"/>
    <xdr:sp macro="" textlink="">
      <xdr:nvSpPr>
        <xdr:cNvPr id="83" name="議会費該当値テキスト"/>
        <xdr:cNvSpPr txBox="1"/>
      </xdr:nvSpPr>
      <xdr:spPr>
        <a:xfrm>
          <a:off x="4686300" y="554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68816</xdr:rowOff>
    </xdr:from>
    <xdr:to>
      <xdr:col>20</xdr:col>
      <xdr:colOff>38100</xdr:colOff>
      <xdr:row>33</xdr:row>
      <xdr:rowOff>170416</xdr:rowOff>
    </xdr:to>
    <xdr:sp macro="" textlink="">
      <xdr:nvSpPr>
        <xdr:cNvPr id="84" name="楕円 83"/>
        <xdr:cNvSpPr/>
      </xdr:nvSpPr>
      <xdr:spPr>
        <a:xfrm>
          <a:off x="3746500" y="57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15493</xdr:rowOff>
    </xdr:from>
    <xdr:ext cx="534377" cy="259045"/>
    <xdr:sp macro="" textlink="">
      <xdr:nvSpPr>
        <xdr:cNvPr id="85" name="テキスト ボックス 84"/>
        <xdr:cNvSpPr txBox="1"/>
      </xdr:nvSpPr>
      <xdr:spPr>
        <a:xfrm>
          <a:off x="3530111" y="550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154704</xdr:rowOff>
    </xdr:from>
    <xdr:to>
      <xdr:col>15</xdr:col>
      <xdr:colOff>101600</xdr:colOff>
      <xdr:row>33</xdr:row>
      <xdr:rowOff>84854</xdr:rowOff>
    </xdr:to>
    <xdr:sp macro="" textlink="">
      <xdr:nvSpPr>
        <xdr:cNvPr id="86" name="楕円 85"/>
        <xdr:cNvSpPr/>
      </xdr:nvSpPr>
      <xdr:spPr>
        <a:xfrm>
          <a:off x="2857500" y="56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101381</xdr:rowOff>
    </xdr:from>
    <xdr:ext cx="534377" cy="259045"/>
    <xdr:sp macro="" textlink="">
      <xdr:nvSpPr>
        <xdr:cNvPr id="87" name="テキスト ボックス 86"/>
        <xdr:cNvSpPr txBox="1"/>
      </xdr:nvSpPr>
      <xdr:spPr>
        <a:xfrm>
          <a:off x="2641111" y="541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95595</xdr:rowOff>
    </xdr:from>
    <xdr:to>
      <xdr:col>10</xdr:col>
      <xdr:colOff>165100</xdr:colOff>
      <xdr:row>34</xdr:row>
      <xdr:rowOff>25745</xdr:rowOff>
    </xdr:to>
    <xdr:sp macro="" textlink="">
      <xdr:nvSpPr>
        <xdr:cNvPr id="88" name="楕円 87"/>
        <xdr:cNvSpPr/>
      </xdr:nvSpPr>
      <xdr:spPr>
        <a:xfrm>
          <a:off x="1968500" y="57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42272</xdr:rowOff>
    </xdr:from>
    <xdr:ext cx="534377" cy="259045"/>
    <xdr:sp macro="" textlink="">
      <xdr:nvSpPr>
        <xdr:cNvPr id="89" name="テキスト ボックス 88"/>
        <xdr:cNvSpPr txBox="1"/>
      </xdr:nvSpPr>
      <xdr:spPr>
        <a:xfrm>
          <a:off x="1752111" y="552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134946</xdr:rowOff>
    </xdr:from>
    <xdr:to>
      <xdr:col>6</xdr:col>
      <xdr:colOff>38100</xdr:colOff>
      <xdr:row>34</xdr:row>
      <xdr:rowOff>65096</xdr:rowOff>
    </xdr:to>
    <xdr:sp macro="" textlink="">
      <xdr:nvSpPr>
        <xdr:cNvPr id="90" name="楕円 89"/>
        <xdr:cNvSpPr/>
      </xdr:nvSpPr>
      <xdr:spPr>
        <a:xfrm>
          <a:off x="1079500" y="57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81623</xdr:rowOff>
    </xdr:from>
    <xdr:ext cx="469744" cy="259045"/>
    <xdr:sp macro="" textlink="">
      <xdr:nvSpPr>
        <xdr:cNvPr id="91" name="テキスト ボックス 90"/>
        <xdr:cNvSpPr txBox="1"/>
      </xdr:nvSpPr>
      <xdr:spPr>
        <a:xfrm>
          <a:off x="895428" y="556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135522</xdr:rowOff>
    </xdr:from>
    <xdr:to>
      <xdr:col>24</xdr:col>
      <xdr:colOff>63500</xdr:colOff>
      <xdr:row>58</xdr:row>
      <xdr:rowOff>137057</xdr:rowOff>
    </xdr:to>
    <xdr:cxnSp macro="">
      <xdr:nvCxnSpPr>
        <xdr:cNvPr id="122" name="直線コネクタ 121"/>
        <xdr:cNvCxnSpPr/>
      </xdr:nvCxnSpPr>
      <xdr:spPr>
        <a:xfrm flipV="1">
          <a:off x="3797300" y="10079622"/>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137057</xdr:rowOff>
    </xdr:from>
    <xdr:to>
      <xdr:col>19</xdr:col>
      <xdr:colOff>177800</xdr:colOff>
      <xdr:row>58</xdr:row>
      <xdr:rowOff>138511</xdr:rowOff>
    </xdr:to>
    <xdr:cxnSp macro="">
      <xdr:nvCxnSpPr>
        <xdr:cNvPr id="125" name="直線コネクタ 124"/>
        <xdr:cNvCxnSpPr/>
      </xdr:nvCxnSpPr>
      <xdr:spPr>
        <a:xfrm flipV="1">
          <a:off x="2908300" y="10081157"/>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138511</xdr:rowOff>
    </xdr:from>
    <xdr:to>
      <xdr:col>15</xdr:col>
      <xdr:colOff>50800</xdr:colOff>
      <xdr:row>58</xdr:row>
      <xdr:rowOff>157197</xdr:rowOff>
    </xdr:to>
    <xdr:cxnSp macro="">
      <xdr:nvCxnSpPr>
        <xdr:cNvPr id="128" name="直線コネクタ 127"/>
        <xdr:cNvCxnSpPr/>
      </xdr:nvCxnSpPr>
      <xdr:spPr>
        <a:xfrm flipV="1">
          <a:off x="2019300" y="10082611"/>
          <a:ext cx="889000" cy="1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153377</xdr:rowOff>
    </xdr:from>
    <xdr:to>
      <xdr:col>10</xdr:col>
      <xdr:colOff>114300</xdr:colOff>
      <xdr:row>58</xdr:row>
      <xdr:rowOff>157197</xdr:rowOff>
    </xdr:to>
    <xdr:cxnSp macro="">
      <xdr:nvCxnSpPr>
        <xdr:cNvPr id="131" name="直線コネクタ 130"/>
        <xdr:cNvCxnSpPr/>
      </xdr:nvCxnSpPr>
      <xdr:spPr>
        <a:xfrm>
          <a:off x="1130300" y="10097477"/>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40830</xdr:rowOff>
    </xdr:from>
    <xdr:ext cx="599010" cy="259045"/>
    <xdr:sp macro="" textlink="">
      <xdr:nvSpPr>
        <xdr:cNvPr id="133" name="テキスト ボックス 132"/>
        <xdr:cNvSpPr txBox="1"/>
      </xdr:nvSpPr>
      <xdr:spPr>
        <a:xfrm>
          <a:off x="1719795" y="98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38679</xdr:rowOff>
    </xdr:from>
    <xdr:ext cx="599010" cy="259045"/>
    <xdr:sp macro="" textlink="">
      <xdr:nvSpPr>
        <xdr:cNvPr id="135" name="テキスト ボックス 134"/>
        <xdr:cNvSpPr txBox="1"/>
      </xdr:nvSpPr>
      <xdr:spPr>
        <a:xfrm>
          <a:off x="830795" y="981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84722</xdr:rowOff>
    </xdr:from>
    <xdr:to>
      <xdr:col>24</xdr:col>
      <xdr:colOff>114300</xdr:colOff>
      <xdr:row>59</xdr:row>
      <xdr:rowOff>14872</xdr:rowOff>
    </xdr:to>
    <xdr:sp macro="" textlink="">
      <xdr:nvSpPr>
        <xdr:cNvPr id="141" name="楕円 140"/>
        <xdr:cNvSpPr/>
      </xdr:nvSpPr>
      <xdr:spPr>
        <a:xfrm>
          <a:off x="4584700" y="100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99010" cy="259045"/>
    <xdr:sp macro="" textlink="">
      <xdr:nvSpPr>
        <xdr:cNvPr id="142" name="総務費該当値テキスト"/>
        <xdr:cNvSpPr txBox="1"/>
      </xdr:nvSpPr>
      <xdr:spPr>
        <a:xfrm>
          <a:off x="4686300" y="999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86257</xdr:rowOff>
    </xdr:from>
    <xdr:to>
      <xdr:col>20</xdr:col>
      <xdr:colOff>38100</xdr:colOff>
      <xdr:row>59</xdr:row>
      <xdr:rowOff>16407</xdr:rowOff>
    </xdr:to>
    <xdr:sp macro="" textlink="">
      <xdr:nvSpPr>
        <xdr:cNvPr id="143" name="楕円 142"/>
        <xdr:cNvSpPr/>
      </xdr:nvSpPr>
      <xdr:spPr>
        <a:xfrm>
          <a:off x="3746500" y="10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7534</xdr:rowOff>
    </xdr:from>
    <xdr:ext cx="599010" cy="259045"/>
    <xdr:sp macro="" textlink="">
      <xdr:nvSpPr>
        <xdr:cNvPr id="144" name="テキスト ボックス 143"/>
        <xdr:cNvSpPr txBox="1"/>
      </xdr:nvSpPr>
      <xdr:spPr>
        <a:xfrm>
          <a:off x="3497795" y="1012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87711</xdr:rowOff>
    </xdr:from>
    <xdr:to>
      <xdr:col>15</xdr:col>
      <xdr:colOff>101600</xdr:colOff>
      <xdr:row>59</xdr:row>
      <xdr:rowOff>17861</xdr:rowOff>
    </xdr:to>
    <xdr:sp macro="" textlink="">
      <xdr:nvSpPr>
        <xdr:cNvPr id="145" name="楕円 144"/>
        <xdr:cNvSpPr/>
      </xdr:nvSpPr>
      <xdr:spPr>
        <a:xfrm>
          <a:off x="2857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8988</xdr:rowOff>
    </xdr:from>
    <xdr:ext cx="599010" cy="259045"/>
    <xdr:sp macro="" textlink="">
      <xdr:nvSpPr>
        <xdr:cNvPr id="146" name="テキスト ボックス 145"/>
        <xdr:cNvSpPr txBox="1"/>
      </xdr:nvSpPr>
      <xdr:spPr>
        <a:xfrm>
          <a:off x="2608795" y="1012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106397</xdr:rowOff>
    </xdr:from>
    <xdr:to>
      <xdr:col>10</xdr:col>
      <xdr:colOff>165100</xdr:colOff>
      <xdr:row>59</xdr:row>
      <xdr:rowOff>36547</xdr:rowOff>
    </xdr:to>
    <xdr:sp macro="" textlink="">
      <xdr:nvSpPr>
        <xdr:cNvPr id="147" name="楕円 146"/>
        <xdr:cNvSpPr/>
      </xdr:nvSpPr>
      <xdr:spPr>
        <a:xfrm>
          <a:off x="1968500" y="100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27674</xdr:rowOff>
    </xdr:from>
    <xdr:ext cx="599010" cy="259045"/>
    <xdr:sp macro="" textlink="">
      <xdr:nvSpPr>
        <xdr:cNvPr id="148" name="テキスト ボックス 147"/>
        <xdr:cNvSpPr txBox="1"/>
      </xdr:nvSpPr>
      <xdr:spPr>
        <a:xfrm>
          <a:off x="1719795" y="101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102577</xdr:rowOff>
    </xdr:from>
    <xdr:to>
      <xdr:col>6</xdr:col>
      <xdr:colOff>38100</xdr:colOff>
      <xdr:row>59</xdr:row>
      <xdr:rowOff>32727</xdr:rowOff>
    </xdr:to>
    <xdr:sp macro="" textlink="">
      <xdr:nvSpPr>
        <xdr:cNvPr id="149" name="楕円 148"/>
        <xdr:cNvSpPr/>
      </xdr:nvSpPr>
      <xdr:spPr>
        <a:xfrm>
          <a:off x="1079500" y="100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23854</xdr:rowOff>
    </xdr:from>
    <xdr:ext cx="599010" cy="259045"/>
    <xdr:sp macro="" textlink="">
      <xdr:nvSpPr>
        <xdr:cNvPr id="150" name="テキスト ボックス 149"/>
        <xdr:cNvSpPr txBox="1"/>
      </xdr:nvSpPr>
      <xdr:spPr>
        <a:xfrm>
          <a:off x="830795" y="1013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23785</xdr:rowOff>
    </xdr:from>
    <xdr:to>
      <xdr:col>24</xdr:col>
      <xdr:colOff>63500</xdr:colOff>
      <xdr:row>76</xdr:row>
      <xdr:rowOff>109548</xdr:rowOff>
    </xdr:to>
    <xdr:cxnSp macro="">
      <xdr:nvCxnSpPr>
        <xdr:cNvPr id="180" name="直線コネクタ 179"/>
        <xdr:cNvCxnSpPr/>
      </xdr:nvCxnSpPr>
      <xdr:spPr>
        <a:xfrm flipV="1">
          <a:off x="3797300" y="13053985"/>
          <a:ext cx="838200" cy="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109548</xdr:rowOff>
    </xdr:from>
    <xdr:to>
      <xdr:col>19</xdr:col>
      <xdr:colOff>177800</xdr:colOff>
      <xdr:row>76</xdr:row>
      <xdr:rowOff>157714</xdr:rowOff>
    </xdr:to>
    <xdr:cxnSp macro="">
      <xdr:nvCxnSpPr>
        <xdr:cNvPr id="183" name="直線コネクタ 182"/>
        <xdr:cNvCxnSpPr/>
      </xdr:nvCxnSpPr>
      <xdr:spPr>
        <a:xfrm flipV="1">
          <a:off x="2908300" y="13139748"/>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125070</xdr:rowOff>
    </xdr:from>
    <xdr:to>
      <xdr:col>15</xdr:col>
      <xdr:colOff>50800</xdr:colOff>
      <xdr:row>76</xdr:row>
      <xdr:rowOff>157714</xdr:rowOff>
    </xdr:to>
    <xdr:cxnSp macro="">
      <xdr:nvCxnSpPr>
        <xdr:cNvPr id="186" name="直線コネクタ 185"/>
        <xdr:cNvCxnSpPr/>
      </xdr:nvCxnSpPr>
      <xdr:spPr>
        <a:xfrm>
          <a:off x="2019300" y="13155270"/>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125070</xdr:rowOff>
    </xdr:from>
    <xdr:to>
      <xdr:col>10</xdr:col>
      <xdr:colOff>114300</xdr:colOff>
      <xdr:row>77</xdr:row>
      <xdr:rowOff>20455</xdr:rowOff>
    </xdr:to>
    <xdr:cxnSp macro="">
      <xdr:nvCxnSpPr>
        <xdr:cNvPr id="189" name="直線コネクタ 188"/>
        <xdr:cNvCxnSpPr/>
      </xdr:nvCxnSpPr>
      <xdr:spPr>
        <a:xfrm flipV="1">
          <a:off x="1130300" y="13155270"/>
          <a:ext cx="889000" cy="6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70466</xdr:rowOff>
    </xdr:from>
    <xdr:ext cx="599010" cy="259045"/>
    <xdr:sp macro="" textlink="">
      <xdr:nvSpPr>
        <xdr:cNvPr id="193" name="テキスト ボックス 192"/>
        <xdr:cNvSpPr txBox="1"/>
      </xdr:nvSpPr>
      <xdr:spPr>
        <a:xfrm>
          <a:off x="830795" y="1327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144435</xdr:rowOff>
    </xdr:from>
    <xdr:to>
      <xdr:col>24</xdr:col>
      <xdr:colOff>114300</xdr:colOff>
      <xdr:row>76</xdr:row>
      <xdr:rowOff>74585</xdr:rowOff>
    </xdr:to>
    <xdr:sp macro="" textlink="">
      <xdr:nvSpPr>
        <xdr:cNvPr id="199" name="楕円 198"/>
        <xdr:cNvSpPr/>
      </xdr:nvSpPr>
      <xdr:spPr>
        <a:xfrm>
          <a:off x="4584700" y="130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167312</xdr:rowOff>
    </xdr:from>
    <xdr:ext cx="599010" cy="259045"/>
    <xdr:sp macro="" textlink="">
      <xdr:nvSpPr>
        <xdr:cNvPr id="200" name="民生費該当値テキスト"/>
        <xdr:cNvSpPr txBox="1"/>
      </xdr:nvSpPr>
      <xdr:spPr>
        <a:xfrm>
          <a:off x="4686300" y="1285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58748</xdr:rowOff>
    </xdr:from>
    <xdr:to>
      <xdr:col>20</xdr:col>
      <xdr:colOff>38100</xdr:colOff>
      <xdr:row>76</xdr:row>
      <xdr:rowOff>160348</xdr:rowOff>
    </xdr:to>
    <xdr:sp macro="" textlink="">
      <xdr:nvSpPr>
        <xdr:cNvPr id="201" name="楕円 200"/>
        <xdr:cNvSpPr/>
      </xdr:nvSpPr>
      <xdr:spPr>
        <a:xfrm>
          <a:off x="3746500" y="1308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151475</xdr:rowOff>
    </xdr:from>
    <xdr:ext cx="599010" cy="259045"/>
    <xdr:sp macro="" textlink="">
      <xdr:nvSpPr>
        <xdr:cNvPr id="202" name="テキスト ボックス 201"/>
        <xdr:cNvSpPr txBox="1"/>
      </xdr:nvSpPr>
      <xdr:spPr>
        <a:xfrm>
          <a:off x="3497795" y="1318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106914</xdr:rowOff>
    </xdr:from>
    <xdr:to>
      <xdr:col>15</xdr:col>
      <xdr:colOff>101600</xdr:colOff>
      <xdr:row>77</xdr:row>
      <xdr:rowOff>37064</xdr:rowOff>
    </xdr:to>
    <xdr:sp macro="" textlink="">
      <xdr:nvSpPr>
        <xdr:cNvPr id="203" name="楕円 202"/>
        <xdr:cNvSpPr/>
      </xdr:nvSpPr>
      <xdr:spPr>
        <a:xfrm>
          <a:off x="2857500" y="131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28191</xdr:rowOff>
    </xdr:from>
    <xdr:ext cx="599010" cy="259045"/>
    <xdr:sp macro="" textlink="">
      <xdr:nvSpPr>
        <xdr:cNvPr id="204" name="テキスト ボックス 203"/>
        <xdr:cNvSpPr txBox="1"/>
      </xdr:nvSpPr>
      <xdr:spPr>
        <a:xfrm>
          <a:off x="2608795" y="1322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74270</xdr:rowOff>
    </xdr:from>
    <xdr:to>
      <xdr:col>10</xdr:col>
      <xdr:colOff>165100</xdr:colOff>
      <xdr:row>77</xdr:row>
      <xdr:rowOff>4420</xdr:rowOff>
    </xdr:to>
    <xdr:sp macro="" textlink="">
      <xdr:nvSpPr>
        <xdr:cNvPr id="205" name="楕円 204"/>
        <xdr:cNvSpPr/>
      </xdr:nvSpPr>
      <xdr:spPr>
        <a:xfrm>
          <a:off x="1968500" y="131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166997</xdr:rowOff>
    </xdr:from>
    <xdr:ext cx="599010" cy="259045"/>
    <xdr:sp macro="" textlink="">
      <xdr:nvSpPr>
        <xdr:cNvPr id="206" name="テキスト ボックス 205"/>
        <xdr:cNvSpPr txBox="1"/>
      </xdr:nvSpPr>
      <xdr:spPr>
        <a:xfrm>
          <a:off x="1719795" y="1319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141105</xdr:rowOff>
    </xdr:from>
    <xdr:to>
      <xdr:col>6</xdr:col>
      <xdr:colOff>38100</xdr:colOff>
      <xdr:row>77</xdr:row>
      <xdr:rowOff>71255</xdr:rowOff>
    </xdr:to>
    <xdr:sp macro="" textlink="">
      <xdr:nvSpPr>
        <xdr:cNvPr id="207" name="楕円 206"/>
        <xdr:cNvSpPr/>
      </xdr:nvSpPr>
      <xdr:spPr>
        <a:xfrm>
          <a:off x="1079500" y="13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87782</xdr:rowOff>
    </xdr:from>
    <xdr:ext cx="599010" cy="259045"/>
    <xdr:sp macro="" textlink="">
      <xdr:nvSpPr>
        <xdr:cNvPr id="208" name="テキスト ボックス 207"/>
        <xdr:cNvSpPr txBox="1"/>
      </xdr:nvSpPr>
      <xdr:spPr>
        <a:xfrm>
          <a:off x="830795" y="1294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150625</xdr:rowOff>
    </xdr:from>
    <xdr:to>
      <xdr:col>24</xdr:col>
      <xdr:colOff>63500</xdr:colOff>
      <xdr:row>97</xdr:row>
      <xdr:rowOff>169735</xdr:rowOff>
    </xdr:to>
    <xdr:cxnSp macro="">
      <xdr:nvCxnSpPr>
        <xdr:cNvPr id="235" name="直線コネクタ 234"/>
        <xdr:cNvCxnSpPr/>
      </xdr:nvCxnSpPr>
      <xdr:spPr>
        <a:xfrm flipV="1">
          <a:off x="3797300" y="16781275"/>
          <a:ext cx="8382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169735</xdr:rowOff>
    </xdr:from>
    <xdr:to>
      <xdr:col>19</xdr:col>
      <xdr:colOff>177800</xdr:colOff>
      <xdr:row>98</xdr:row>
      <xdr:rowOff>6759</xdr:rowOff>
    </xdr:to>
    <xdr:cxnSp macro="">
      <xdr:nvCxnSpPr>
        <xdr:cNvPr id="238" name="直線コネクタ 237"/>
        <xdr:cNvCxnSpPr/>
      </xdr:nvCxnSpPr>
      <xdr:spPr>
        <a:xfrm flipV="1">
          <a:off x="2908300" y="16800385"/>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6724</xdr:rowOff>
    </xdr:from>
    <xdr:to>
      <xdr:col>15</xdr:col>
      <xdr:colOff>50800</xdr:colOff>
      <xdr:row>98</xdr:row>
      <xdr:rowOff>6759</xdr:rowOff>
    </xdr:to>
    <xdr:cxnSp macro="">
      <xdr:nvCxnSpPr>
        <xdr:cNvPr id="241" name="直線コネクタ 240"/>
        <xdr:cNvCxnSpPr/>
      </xdr:nvCxnSpPr>
      <xdr:spPr>
        <a:xfrm>
          <a:off x="2019300" y="16808824"/>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6724</xdr:rowOff>
    </xdr:from>
    <xdr:to>
      <xdr:col>10</xdr:col>
      <xdr:colOff>114300</xdr:colOff>
      <xdr:row>98</xdr:row>
      <xdr:rowOff>10897</xdr:rowOff>
    </xdr:to>
    <xdr:cxnSp macro="">
      <xdr:nvCxnSpPr>
        <xdr:cNvPr id="244" name="直線コネクタ 243"/>
        <xdr:cNvCxnSpPr/>
      </xdr:nvCxnSpPr>
      <xdr:spPr>
        <a:xfrm flipV="1">
          <a:off x="1130300" y="16808824"/>
          <a:ext cx="889000" cy="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50449</xdr:rowOff>
    </xdr:from>
    <xdr:ext cx="534377" cy="259045"/>
    <xdr:sp macro="" textlink="">
      <xdr:nvSpPr>
        <xdr:cNvPr id="246" name="テキスト ボックス 245"/>
        <xdr:cNvSpPr txBox="1"/>
      </xdr:nvSpPr>
      <xdr:spPr>
        <a:xfrm>
          <a:off x="1752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75370</xdr:rowOff>
    </xdr:from>
    <xdr:ext cx="534377" cy="259045"/>
    <xdr:sp macro="" textlink="">
      <xdr:nvSpPr>
        <xdr:cNvPr id="248" name="テキスト ボックス 247"/>
        <xdr:cNvSpPr txBox="1"/>
      </xdr:nvSpPr>
      <xdr:spPr>
        <a:xfrm>
          <a:off x="863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99825</xdr:rowOff>
    </xdr:from>
    <xdr:to>
      <xdr:col>24</xdr:col>
      <xdr:colOff>114300</xdr:colOff>
      <xdr:row>98</xdr:row>
      <xdr:rowOff>29975</xdr:rowOff>
    </xdr:to>
    <xdr:sp macro="" textlink="">
      <xdr:nvSpPr>
        <xdr:cNvPr id="254" name="楕円 253"/>
        <xdr:cNvSpPr/>
      </xdr:nvSpPr>
      <xdr:spPr>
        <a:xfrm>
          <a:off x="4584700" y="167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59202</xdr:rowOff>
    </xdr:from>
    <xdr:ext cx="534377" cy="259045"/>
    <xdr:sp macro="" textlink="">
      <xdr:nvSpPr>
        <xdr:cNvPr id="255" name="衛生費該当値テキスト"/>
        <xdr:cNvSpPr txBox="1"/>
      </xdr:nvSpPr>
      <xdr:spPr>
        <a:xfrm>
          <a:off x="4686300" y="1651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118935</xdr:rowOff>
    </xdr:from>
    <xdr:to>
      <xdr:col>20</xdr:col>
      <xdr:colOff>38100</xdr:colOff>
      <xdr:row>98</xdr:row>
      <xdr:rowOff>49085</xdr:rowOff>
    </xdr:to>
    <xdr:sp macro="" textlink="">
      <xdr:nvSpPr>
        <xdr:cNvPr id="256" name="楕円 255"/>
        <xdr:cNvSpPr/>
      </xdr:nvSpPr>
      <xdr:spPr>
        <a:xfrm>
          <a:off x="3746500" y="167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40212</xdr:rowOff>
    </xdr:from>
    <xdr:ext cx="534377" cy="259045"/>
    <xdr:sp macro="" textlink="">
      <xdr:nvSpPr>
        <xdr:cNvPr id="257" name="テキスト ボックス 256"/>
        <xdr:cNvSpPr txBox="1"/>
      </xdr:nvSpPr>
      <xdr:spPr>
        <a:xfrm>
          <a:off x="3530111" y="168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127409</xdr:rowOff>
    </xdr:from>
    <xdr:to>
      <xdr:col>15</xdr:col>
      <xdr:colOff>101600</xdr:colOff>
      <xdr:row>98</xdr:row>
      <xdr:rowOff>57559</xdr:rowOff>
    </xdr:to>
    <xdr:sp macro="" textlink="">
      <xdr:nvSpPr>
        <xdr:cNvPr id="258" name="楕円 257"/>
        <xdr:cNvSpPr/>
      </xdr:nvSpPr>
      <xdr:spPr>
        <a:xfrm>
          <a:off x="2857500" y="1675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74086</xdr:rowOff>
    </xdr:from>
    <xdr:ext cx="534377" cy="259045"/>
    <xdr:sp macro="" textlink="">
      <xdr:nvSpPr>
        <xdr:cNvPr id="259" name="テキスト ボックス 258"/>
        <xdr:cNvSpPr txBox="1"/>
      </xdr:nvSpPr>
      <xdr:spPr>
        <a:xfrm>
          <a:off x="2641111" y="1653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127374</xdr:rowOff>
    </xdr:from>
    <xdr:to>
      <xdr:col>10</xdr:col>
      <xdr:colOff>165100</xdr:colOff>
      <xdr:row>98</xdr:row>
      <xdr:rowOff>57524</xdr:rowOff>
    </xdr:to>
    <xdr:sp macro="" textlink="">
      <xdr:nvSpPr>
        <xdr:cNvPr id="260" name="楕円 259"/>
        <xdr:cNvSpPr/>
      </xdr:nvSpPr>
      <xdr:spPr>
        <a:xfrm>
          <a:off x="1968500" y="1675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74051</xdr:rowOff>
    </xdr:from>
    <xdr:ext cx="534377" cy="259045"/>
    <xdr:sp macro="" textlink="">
      <xdr:nvSpPr>
        <xdr:cNvPr id="261" name="テキスト ボックス 260"/>
        <xdr:cNvSpPr txBox="1"/>
      </xdr:nvSpPr>
      <xdr:spPr>
        <a:xfrm>
          <a:off x="1752111" y="165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131547</xdr:rowOff>
    </xdr:from>
    <xdr:to>
      <xdr:col>6</xdr:col>
      <xdr:colOff>38100</xdr:colOff>
      <xdr:row>98</xdr:row>
      <xdr:rowOff>61697</xdr:rowOff>
    </xdr:to>
    <xdr:sp macro="" textlink="">
      <xdr:nvSpPr>
        <xdr:cNvPr id="262" name="楕円 261"/>
        <xdr:cNvSpPr/>
      </xdr:nvSpPr>
      <xdr:spPr>
        <a:xfrm>
          <a:off x="1079500" y="167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52824</xdr:rowOff>
    </xdr:from>
    <xdr:ext cx="534377" cy="259045"/>
    <xdr:sp macro="" textlink="">
      <xdr:nvSpPr>
        <xdr:cNvPr id="263" name="テキスト ボックス 262"/>
        <xdr:cNvSpPr txBox="1"/>
      </xdr:nvSpPr>
      <xdr:spPr>
        <a:xfrm>
          <a:off x="863111" y="1685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104267</xdr:rowOff>
    </xdr:from>
    <xdr:to>
      <xdr:col>54</xdr:col>
      <xdr:colOff>189865</xdr:colOff>
      <xdr:row>39</xdr:row>
      <xdr:rowOff>44450</xdr:rowOff>
    </xdr:to>
    <xdr:cxnSp macro="">
      <xdr:nvCxnSpPr>
        <xdr:cNvPr id="287" name="直線コネクタ 286"/>
        <xdr:cNvCxnSpPr/>
      </xdr:nvCxnSpPr>
      <xdr:spPr>
        <a:xfrm flipV="1">
          <a:off x="10475595" y="5933567"/>
          <a:ext cx="1270" cy="797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50944</xdr:rowOff>
    </xdr:from>
    <xdr:ext cx="469744" cy="259045"/>
    <xdr:sp macro="" textlink="">
      <xdr:nvSpPr>
        <xdr:cNvPr id="290" name="労働費最大値テキスト"/>
        <xdr:cNvSpPr txBox="1"/>
      </xdr:nvSpPr>
      <xdr:spPr>
        <a:xfrm>
          <a:off x="10528300" y="570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104267</xdr:rowOff>
    </xdr:from>
    <xdr:to>
      <xdr:col>55</xdr:col>
      <xdr:colOff>88900</xdr:colOff>
      <xdr:row>34</xdr:row>
      <xdr:rowOff>104267</xdr:rowOff>
    </xdr:to>
    <xdr:cxnSp macro="">
      <xdr:nvCxnSpPr>
        <xdr:cNvPr id="291" name="直線コネクタ 290"/>
        <xdr:cNvCxnSpPr/>
      </xdr:nvCxnSpPr>
      <xdr:spPr>
        <a:xfrm>
          <a:off x="10388600" y="593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123889</xdr:rowOff>
    </xdr:from>
    <xdr:to>
      <xdr:col>55</xdr:col>
      <xdr:colOff>0</xdr:colOff>
      <xdr:row>38</xdr:row>
      <xdr:rowOff>7874</xdr:rowOff>
    </xdr:to>
    <xdr:cxnSp macro="">
      <xdr:nvCxnSpPr>
        <xdr:cNvPr id="292" name="直線コネクタ 291"/>
        <xdr:cNvCxnSpPr/>
      </xdr:nvCxnSpPr>
      <xdr:spPr>
        <a:xfrm flipV="1">
          <a:off x="9639300" y="6467539"/>
          <a:ext cx="8382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54373</xdr:rowOff>
    </xdr:from>
    <xdr:ext cx="378565" cy="259045"/>
    <xdr:sp macro="" textlink="">
      <xdr:nvSpPr>
        <xdr:cNvPr id="293" name="労働費平均値テキスト"/>
        <xdr:cNvSpPr txBox="1"/>
      </xdr:nvSpPr>
      <xdr:spPr>
        <a:xfrm>
          <a:off x="10528300" y="6569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75946</xdr:rowOff>
    </xdr:from>
    <xdr:to>
      <xdr:col>55</xdr:col>
      <xdr:colOff>50800</xdr:colOff>
      <xdr:row>39</xdr:row>
      <xdr:rowOff>6096</xdr:rowOff>
    </xdr:to>
    <xdr:sp macro="" textlink="">
      <xdr:nvSpPr>
        <xdr:cNvPr id="294" name="フローチャート: 判断 293"/>
        <xdr:cNvSpPr/>
      </xdr:nvSpPr>
      <xdr:spPr>
        <a:xfrm>
          <a:off x="10426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7874</xdr:rowOff>
    </xdr:from>
    <xdr:to>
      <xdr:col>50</xdr:col>
      <xdr:colOff>114300</xdr:colOff>
      <xdr:row>38</xdr:row>
      <xdr:rowOff>27115</xdr:rowOff>
    </xdr:to>
    <xdr:cxnSp macro="">
      <xdr:nvCxnSpPr>
        <xdr:cNvPr id="295" name="直線コネクタ 294"/>
        <xdr:cNvCxnSpPr/>
      </xdr:nvCxnSpPr>
      <xdr:spPr>
        <a:xfrm flipV="1">
          <a:off x="8750300" y="6522974"/>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162052</xdr:rowOff>
    </xdr:from>
    <xdr:to>
      <xdr:col>50</xdr:col>
      <xdr:colOff>165100</xdr:colOff>
      <xdr:row>38</xdr:row>
      <xdr:rowOff>92202</xdr:rowOff>
    </xdr:to>
    <xdr:sp macro="" textlink="">
      <xdr:nvSpPr>
        <xdr:cNvPr id="296" name="フローチャート: 判断 295"/>
        <xdr:cNvSpPr/>
      </xdr:nvSpPr>
      <xdr:spPr>
        <a:xfrm>
          <a:off x="9588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83329</xdr:rowOff>
    </xdr:from>
    <xdr:ext cx="378565" cy="259045"/>
    <xdr:sp macro="" textlink="">
      <xdr:nvSpPr>
        <xdr:cNvPr id="297" name="テキスト ボックス 296"/>
        <xdr:cNvSpPr txBox="1"/>
      </xdr:nvSpPr>
      <xdr:spPr>
        <a:xfrm>
          <a:off x="9450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89598</xdr:rowOff>
    </xdr:from>
    <xdr:to>
      <xdr:col>45</xdr:col>
      <xdr:colOff>177800</xdr:colOff>
      <xdr:row>38</xdr:row>
      <xdr:rowOff>27115</xdr:rowOff>
    </xdr:to>
    <xdr:cxnSp macro="">
      <xdr:nvCxnSpPr>
        <xdr:cNvPr id="298" name="直線コネクタ 297"/>
        <xdr:cNvCxnSpPr/>
      </xdr:nvCxnSpPr>
      <xdr:spPr>
        <a:xfrm>
          <a:off x="7861300" y="6090348"/>
          <a:ext cx="889000" cy="45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95948</xdr:rowOff>
    </xdr:from>
    <xdr:to>
      <xdr:col>46</xdr:col>
      <xdr:colOff>38100</xdr:colOff>
      <xdr:row>38</xdr:row>
      <xdr:rowOff>26098</xdr:rowOff>
    </xdr:to>
    <xdr:sp macro="" textlink="">
      <xdr:nvSpPr>
        <xdr:cNvPr id="299" name="フローチャート: 判断 298"/>
        <xdr:cNvSpPr/>
      </xdr:nvSpPr>
      <xdr:spPr>
        <a:xfrm>
          <a:off x="8699500" y="643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42625</xdr:rowOff>
    </xdr:from>
    <xdr:ext cx="469744" cy="259045"/>
    <xdr:sp macro="" textlink="">
      <xdr:nvSpPr>
        <xdr:cNvPr id="300" name="テキスト ボックス 299"/>
        <xdr:cNvSpPr txBox="1"/>
      </xdr:nvSpPr>
      <xdr:spPr>
        <a:xfrm>
          <a:off x="8515428" y="621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140462</xdr:rowOff>
    </xdr:from>
    <xdr:to>
      <xdr:col>41</xdr:col>
      <xdr:colOff>50800</xdr:colOff>
      <xdr:row>35</xdr:row>
      <xdr:rowOff>89598</xdr:rowOff>
    </xdr:to>
    <xdr:cxnSp macro="">
      <xdr:nvCxnSpPr>
        <xdr:cNvPr id="301" name="直線コネクタ 300"/>
        <xdr:cNvCxnSpPr/>
      </xdr:nvCxnSpPr>
      <xdr:spPr>
        <a:xfrm>
          <a:off x="6972300" y="5455412"/>
          <a:ext cx="889000" cy="63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9842</xdr:rowOff>
    </xdr:from>
    <xdr:to>
      <xdr:col>41</xdr:col>
      <xdr:colOff>101600</xdr:colOff>
      <xdr:row>37</xdr:row>
      <xdr:rowOff>111442</xdr:rowOff>
    </xdr:to>
    <xdr:sp macro="" textlink="">
      <xdr:nvSpPr>
        <xdr:cNvPr id="302" name="フローチャート: 判断 301"/>
        <xdr:cNvSpPr/>
      </xdr:nvSpPr>
      <xdr:spPr>
        <a:xfrm>
          <a:off x="7810500" y="635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102569</xdr:rowOff>
    </xdr:from>
    <xdr:ext cx="469744" cy="259045"/>
    <xdr:sp macro="" textlink="">
      <xdr:nvSpPr>
        <xdr:cNvPr id="303" name="テキスト ボックス 302"/>
        <xdr:cNvSpPr txBox="1"/>
      </xdr:nvSpPr>
      <xdr:spPr>
        <a:xfrm>
          <a:off x="7626428" y="644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158814</xdr:rowOff>
    </xdr:from>
    <xdr:to>
      <xdr:col>36</xdr:col>
      <xdr:colOff>165100</xdr:colOff>
      <xdr:row>35</xdr:row>
      <xdr:rowOff>88964</xdr:rowOff>
    </xdr:to>
    <xdr:sp macro="" textlink="">
      <xdr:nvSpPr>
        <xdr:cNvPr id="304" name="フローチャート: 判断 303"/>
        <xdr:cNvSpPr/>
      </xdr:nvSpPr>
      <xdr:spPr>
        <a:xfrm>
          <a:off x="6921500" y="59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80091</xdr:rowOff>
    </xdr:from>
    <xdr:ext cx="469744" cy="259045"/>
    <xdr:sp macro="" textlink="">
      <xdr:nvSpPr>
        <xdr:cNvPr id="305" name="テキスト ボックス 304"/>
        <xdr:cNvSpPr txBox="1"/>
      </xdr:nvSpPr>
      <xdr:spPr>
        <a:xfrm>
          <a:off x="6737428" y="608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73089</xdr:rowOff>
    </xdr:from>
    <xdr:to>
      <xdr:col>55</xdr:col>
      <xdr:colOff>50800</xdr:colOff>
      <xdr:row>38</xdr:row>
      <xdr:rowOff>3239</xdr:rowOff>
    </xdr:to>
    <xdr:sp macro="" textlink="">
      <xdr:nvSpPr>
        <xdr:cNvPr id="311" name="楕円 310"/>
        <xdr:cNvSpPr/>
      </xdr:nvSpPr>
      <xdr:spPr>
        <a:xfrm>
          <a:off x="10426700" y="64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95966</xdr:rowOff>
    </xdr:from>
    <xdr:ext cx="469744" cy="259045"/>
    <xdr:sp macro="" textlink="">
      <xdr:nvSpPr>
        <xdr:cNvPr id="312" name="労働費該当値テキスト"/>
        <xdr:cNvSpPr txBox="1"/>
      </xdr:nvSpPr>
      <xdr:spPr>
        <a:xfrm>
          <a:off x="10528300" y="626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128524</xdr:rowOff>
    </xdr:from>
    <xdr:to>
      <xdr:col>50</xdr:col>
      <xdr:colOff>165100</xdr:colOff>
      <xdr:row>38</xdr:row>
      <xdr:rowOff>58674</xdr:rowOff>
    </xdr:to>
    <xdr:sp macro="" textlink="">
      <xdr:nvSpPr>
        <xdr:cNvPr id="313" name="楕円 312"/>
        <xdr:cNvSpPr/>
      </xdr:nvSpPr>
      <xdr:spPr>
        <a:xfrm>
          <a:off x="9588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75201</xdr:rowOff>
    </xdr:from>
    <xdr:ext cx="469744" cy="259045"/>
    <xdr:sp macro="" textlink="">
      <xdr:nvSpPr>
        <xdr:cNvPr id="314" name="テキスト ボックス 313"/>
        <xdr:cNvSpPr txBox="1"/>
      </xdr:nvSpPr>
      <xdr:spPr>
        <a:xfrm>
          <a:off x="9404428" y="62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147765</xdr:rowOff>
    </xdr:from>
    <xdr:to>
      <xdr:col>46</xdr:col>
      <xdr:colOff>38100</xdr:colOff>
      <xdr:row>38</xdr:row>
      <xdr:rowOff>77915</xdr:rowOff>
    </xdr:to>
    <xdr:sp macro="" textlink="">
      <xdr:nvSpPr>
        <xdr:cNvPr id="315" name="楕円 314"/>
        <xdr:cNvSpPr/>
      </xdr:nvSpPr>
      <xdr:spPr>
        <a:xfrm>
          <a:off x="8699500" y="64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69042</xdr:rowOff>
    </xdr:from>
    <xdr:ext cx="378565" cy="259045"/>
    <xdr:sp macro="" textlink="">
      <xdr:nvSpPr>
        <xdr:cNvPr id="316" name="テキスト ボックス 315"/>
        <xdr:cNvSpPr txBox="1"/>
      </xdr:nvSpPr>
      <xdr:spPr>
        <a:xfrm>
          <a:off x="8561017" y="6584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38798</xdr:rowOff>
    </xdr:from>
    <xdr:to>
      <xdr:col>41</xdr:col>
      <xdr:colOff>101600</xdr:colOff>
      <xdr:row>35</xdr:row>
      <xdr:rowOff>140398</xdr:rowOff>
    </xdr:to>
    <xdr:sp macro="" textlink="">
      <xdr:nvSpPr>
        <xdr:cNvPr id="317" name="楕円 316"/>
        <xdr:cNvSpPr/>
      </xdr:nvSpPr>
      <xdr:spPr>
        <a:xfrm>
          <a:off x="7810500" y="603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156925</xdr:rowOff>
    </xdr:from>
    <xdr:ext cx="469744" cy="259045"/>
    <xdr:sp macro="" textlink="">
      <xdr:nvSpPr>
        <xdr:cNvPr id="318" name="テキスト ボックス 317"/>
        <xdr:cNvSpPr txBox="1"/>
      </xdr:nvSpPr>
      <xdr:spPr>
        <a:xfrm>
          <a:off x="7626428" y="581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89662</xdr:rowOff>
    </xdr:from>
    <xdr:to>
      <xdr:col>36</xdr:col>
      <xdr:colOff>165100</xdr:colOff>
      <xdr:row>32</xdr:row>
      <xdr:rowOff>19812</xdr:rowOff>
    </xdr:to>
    <xdr:sp macro="" textlink="">
      <xdr:nvSpPr>
        <xdr:cNvPr id="319" name="楕円 318"/>
        <xdr:cNvSpPr/>
      </xdr:nvSpPr>
      <xdr:spPr>
        <a:xfrm>
          <a:off x="6921500" y="540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36339</xdr:rowOff>
    </xdr:from>
    <xdr:ext cx="469744" cy="259045"/>
    <xdr:sp macro="" textlink="">
      <xdr:nvSpPr>
        <xdr:cNvPr id="320" name="テキスト ボックス 319"/>
        <xdr:cNvSpPr txBox="1"/>
      </xdr:nvSpPr>
      <xdr:spPr>
        <a:xfrm>
          <a:off x="6737428" y="517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8378</xdr:rowOff>
    </xdr:from>
    <xdr:to>
      <xdr:col>55</xdr:col>
      <xdr:colOff>0</xdr:colOff>
      <xdr:row>59</xdr:row>
      <xdr:rowOff>45814</xdr:rowOff>
    </xdr:to>
    <xdr:cxnSp macro="">
      <xdr:nvCxnSpPr>
        <xdr:cNvPr id="351" name="直線コネクタ 350"/>
        <xdr:cNvCxnSpPr/>
      </xdr:nvCxnSpPr>
      <xdr:spPr>
        <a:xfrm>
          <a:off x="9639300" y="10123928"/>
          <a:ext cx="8382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8378</xdr:rowOff>
    </xdr:from>
    <xdr:to>
      <xdr:col>50</xdr:col>
      <xdr:colOff>114300</xdr:colOff>
      <xdr:row>59</xdr:row>
      <xdr:rowOff>52421</xdr:rowOff>
    </xdr:to>
    <xdr:cxnSp macro="">
      <xdr:nvCxnSpPr>
        <xdr:cNvPr id="354" name="直線コネクタ 353"/>
        <xdr:cNvCxnSpPr/>
      </xdr:nvCxnSpPr>
      <xdr:spPr>
        <a:xfrm flipV="1">
          <a:off x="8750300" y="10123928"/>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47693</xdr:rowOff>
    </xdr:from>
    <xdr:to>
      <xdr:col>45</xdr:col>
      <xdr:colOff>177800</xdr:colOff>
      <xdr:row>59</xdr:row>
      <xdr:rowOff>52421</xdr:rowOff>
    </xdr:to>
    <xdr:cxnSp macro="">
      <xdr:nvCxnSpPr>
        <xdr:cNvPr id="357" name="直線コネクタ 356"/>
        <xdr:cNvCxnSpPr/>
      </xdr:nvCxnSpPr>
      <xdr:spPr>
        <a:xfrm>
          <a:off x="7861300" y="10163243"/>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47693</xdr:rowOff>
    </xdr:from>
    <xdr:to>
      <xdr:col>41</xdr:col>
      <xdr:colOff>50800</xdr:colOff>
      <xdr:row>59</xdr:row>
      <xdr:rowOff>57621</xdr:rowOff>
    </xdr:to>
    <xdr:cxnSp macro="">
      <xdr:nvCxnSpPr>
        <xdr:cNvPr id="360" name="直線コネクタ 359"/>
        <xdr:cNvCxnSpPr/>
      </xdr:nvCxnSpPr>
      <xdr:spPr>
        <a:xfrm flipV="1">
          <a:off x="6972300" y="10163243"/>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83706</xdr:rowOff>
    </xdr:from>
    <xdr:ext cx="534377" cy="259045"/>
    <xdr:sp macro="" textlink="">
      <xdr:nvSpPr>
        <xdr:cNvPr id="362" name="テキスト ボックス 361"/>
        <xdr:cNvSpPr txBox="1"/>
      </xdr:nvSpPr>
      <xdr:spPr>
        <a:xfrm>
          <a:off x="7594111" y="98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82989</xdr:rowOff>
    </xdr:from>
    <xdr:ext cx="534377" cy="259045"/>
    <xdr:sp macro="" textlink="">
      <xdr:nvSpPr>
        <xdr:cNvPr id="364" name="テキスト ボックス 363"/>
        <xdr:cNvSpPr txBox="1"/>
      </xdr:nvSpPr>
      <xdr:spPr>
        <a:xfrm>
          <a:off x="6705111" y="98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166464</xdr:rowOff>
    </xdr:from>
    <xdr:to>
      <xdr:col>55</xdr:col>
      <xdr:colOff>50800</xdr:colOff>
      <xdr:row>59</xdr:row>
      <xdr:rowOff>96614</xdr:rowOff>
    </xdr:to>
    <xdr:sp macro="" textlink="">
      <xdr:nvSpPr>
        <xdr:cNvPr id="370" name="楕円 369"/>
        <xdr:cNvSpPr/>
      </xdr:nvSpPr>
      <xdr:spPr>
        <a:xfrm>
          <a:off x="10426700" y="101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129028</xdr:rowOff>
    </xdr:from>
    <xdr:to>
      <xdr:col>50</xdr:col>
      <xdr:colOff>165100</xdr:colOff>
      <xdr:row>59</xdr:row>
      <xdr:rowOff>59178</xdr:rowOff>
    </xdr:to>
    <xdr:sp macro="" textlink="">
      <xdr:nvSpPr>
        <xdr:cNvPr id="372" name="楕円 371"/>
        <xdr:cNvSpPr/>
      </xdr:nvSpPr>
      <xdr:spPr>
        <a:xfrm>
          <a:off x="9588500" y="100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75705</xdr:rowOff>
    </xdr:from>
    <xdr:ext cx="534377" cy="259045"/>
    <xdr:sp macro="" textlink="">
      <xdr:nvSpPr>
        <xdr:cNvPr id="373" name="テキスト ボックス 372"/>
        <xdr:cNvSpPr txBox="1"/>
      </xdr:nvSpPr>
      <xdr:spPr>
        <a:xfrm>
          <a:off x="9372111" y="984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1621</xdr:rowOff>
    </xdr:from>
    <xdr:to>
      <xdr:col>46</xdr:col>
      <xdr:colOff>38100</xdr:colOff>
      <xdr:row>59</xdr:row>
      <xdr:rowOff>103221</xdr:rowOff>
    </xdr:to>
    <xdr:sp macro="" textlink="">
      <xdr:nvSpPr>
        <xdr:cNvPr id="374" name="楕円 373"/>
        <xdr:cNvSpPr/>
      </xdr:nvSpPr>
      <xdr:spPr>
        <a:xfrm>
          <a:off x="8699500" y="101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94348</xdr:rowOff>
    </xdr:from>
    <xdr:ext cx="534377" cy="259045"/>
    <xdr:sp macro="" textlink="">
      <xdr:nvSpPr>
        <xdr:cNvPr id="375" name="テキスト ボックス 374"/>
        <xdr:cNvSpPr txBox="1"/>
      </xdr:nvSpPr>
      <xdr:spPr>
        <a:xfrm>
          <a:off x="8483111" y="1020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168343</xdr:rowOff>
    </xdr:from>
    <xdr:to>
      <xdr:col>41</xdr:col>
      <xdr:colOff>101600</xdr:colOff>
      <xdr:row>59</xdr:row>
      <xdr:rowOff>98493</xdr:rowOff>
    </xdr:to>
    <xdr:sp macro="" textlink="">
      <xdr:nvSpPr>
        <xdr:cNvPr id="376" name="楕円 375"/>
        <xdr:cNvSpPr/>
      </xdr:nvSpPr>
      <xdr:spPr>
        <a:xfrm>
          <a:off x="7810500" y="1011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89620</xdr:rowOff>
    </xdr:from>
    <xdr:ext cx="534377" cy="259045"/>
    <xdr:sp macro="" textlink="">
      <xdr:nvSpPr>
        <xdr:cNvPr id="377" name="テキスト ボックス 376"/>
        <xdr:cNvSpPr txBox="1"/>
      </xdr:nvSpPr>
      <xdr:spPr>
        <a:xfrm>
          <a:off x="7594111" y="1020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6821</xdr:rowOff>
    </xdr:from>
    <xdr:to>
      <xdr:col>36</xdr:col>
      <xdr:colOff>165100</xdr:colOff>
      <xdr:row>59</xdr:row>
      <xdr:rowOff>108421</xdr:rowOff>
    </xdr:to>
    <xdr:sp macro="" textlink="">
      <xdr:nvSpPr>
        <xdr:cNvPr id="378" name="楕円 377"/>
        <xdr:cNvSpPr/>
      </xdr:nvSpPr>
      <xdr:spPr>
        <a:xfrm>
          <a:off x="6921500" y="101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99548</xdr:rowOff>
    </xdr:from>
    <xdr:ext cx="534377" cy="259045"/>
    <xdr:sp macro="" textlink="">
      <xdr:nvSpPr>
        <xdr:cNvPr id="379" name="テキスト ボックス 378"/>
        <xdr:cNvSpPr txBox="1"/>
      </xdr:nvSpPr>
      <xdr:spPr>
        <a:xfrm>
          <a:off x="6705111" y="102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142157</xdr:rowOff>
    </xdr:from>
    <xdr:to>
      <xdr:col>55</xdr:col>
      <xdr:colOff>0</xdr:colOff>
      <xdr:row>74</xdr:row>
      <xdr:rowOff>101791</xdr:rowOff>
    </xdr:to>
    <xdr:cxnSp macro="">
      <xdr:nvCxnSpPr>
        <xdr:cNvPr id="408" name="直線コネクタ 407"/>
        <xdr:cNvCxnSpPr/>
      </xdr:nvCxnSpPr>
      <xdr:spPr>
        <a:xfrm flipV="1">
          <a:off x="9639300" y="12486557"/>
          <a:ext cx="838200" cy="30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80663</xdr:rowOff>
    </xdr:from>
    <xdr:ext cx="534377" cy="259045"/>
    <xdr:sp macro="" textlink="">
      <xdr:nvSpPr>
        <xdr:cNvPr id="409" name="商工費平均値テキスト"/>
        <xdr:cNvSpPr txBox="1"/>
      </xdr:nvSpPr>
      <xdr:spPr>
        <a:xfrm>
          <a:off x="10528300" y="13110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84341</xdr:rowOff>
    </xdr:from>
    <xdr:to>
      <xdr:col>50</xdr:col>
      <xdr:colOff>114300</xdr:colOff>
      <xdr:row>74</xdr:row>
      <xdr:rowOff>101791</xdr:rowOff>
    </xdr:to>
    <xdr:cxnSp macro="">
      <xdr:nvCxnSpPr>
        <xdr:cNvPr id="411" name="直線コネクタ 410"/>
        <xdr:cNvCxnSpPr/>
      </xdr:nvCxnSpPr>
      <xdr:spPr>
        <a:xfrm>
          <a:off x="8750300" y="12771641"/>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13" name="テキスト ボックス 412"/>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75692</xdr:rowOff>
    </xdr:from>
    <xdr:to>
      <xdr:col>45</xdr:col>
      <xdr:colOff>177800</xdr:colOff>
      <xdr:row>74</xdr:row>
      <xdr:rowOff>84341</xdr:rowOff>
    </xdr:to>
    <xdr:cxnSp macro="">
      <xdr:nvCxnSpPr>
        <xdr:cNvPr id="414" name="直線コネクタ 413"/>
        <xdr:cNvCxnSpPr/>
      </xdr:nvCxnSpPr>
      <xdr:spPr>
        <a:xfrm>
          <a:off x="7861300" y="12762992"/>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57669</xdr:rowOff>
    </xdr:from>
    <xdr:ext cx="534377" cy="259045"/>
    <xdr:sp macro="" textlink="">
      <xdr:nvSpPr>
        <xdr:cNvPr id="416" name="テキスト ボックス 415"/>
        <xdr:cNvSpPr txBox="1"/>
      </xdr:nvSpPr>
      <xdr:spPr>
        <a:xfrm>
          <a:off x="8483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75692</xdr:rowOff>
    </xdr:from>
    <xdr:to>
      <xdr:col>41</xdr:col>
      <xdr:colOff>50800</xdr:colOff>
      <xdr:row>75</xdr:row>
      <xdr:rowOff>23609</xdr:rowOff>
    </xdr:to>
    <xdr:cxnSp macro="">
      <xdr:nvCxnSpPr>
        <xdr:cNvPr id="417" name="直線コネクタ 416"/>
        <xdr:cNvCxnSpPr/>
      </xdr:nvCxnSpPr>
      <xdr:spPr>
        <a:xfrm flipV="1">
          <a:off x="6972300" y="12762992"/>
          <a:ext cx="889000" cy="1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86738</xdr:rowOff>
    </xdr:from>
    <xdr:ext cx="534377" cy="259045"/>
    <xdr:sp macro="" textlink="">
      <xdr:nvSpPr>
        <xdr:cNvPr id="419" name="テキスト ボックス 418"/>
        <xdr:cNvSpPr txBox="1"/>
      </xdr:nvSpPr>
      <xdr:spPr>
        <a:xfrm>
          <a:off x="7594111" y="132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86320</xdr:rowOff>
    </xdr:from>
    <xdr:ext cx="534377" cy="259045"/>
    <xdr:sp macro="" textlink="">
      <xdr:nvSpPr>
        <xdr:cNvPr id="421" name="テキスト ボックス 420"/>
        <xdr:cNvSpPr txBox="1"/>
      </xdr:nvSpPr>
      <xdr:spPr>
        <a:xfrm>
          <a:off x="6705111" y="132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91357</xdr:rowOff>
    </xdr:from>
    <xdr:to>
      <xdr:col>55</xdr:col>
      <xdr:colOff>50800</xdr:colOff>
      <xdr:row>73</xdr:row>
      <xdr:rowOff>21507</xdr:rowOff>
    </xdr:to>
    <xdr:sp macro="" textlink="">
      <xdr:nvSpPr>
        <xdr:cNvPr id="427" name="楕円 426"/>
        <xdr:cNvSpPr/>
      </xdr:nvSpPr>
      <xdr:spPr>
        <a:xfrm>
          <a:off x="10426700" y="124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114234</xdr:rowOff>
    </xdr:from>
    <xdr:ext cx="534377" cy="259045"/>
    <xdr:sp macro="" textlink="">
      <xdr:nvSpPr>
        <xdr:cNvPr id="428" name="商工費該当値テキスト"/>
        <xdr:cNvSpPr txBox="1"/>
      </xdr:nvSpPr>
      <xdr:spPr>
        <a:xfrm>
          <a:off x="10528300" y="1228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50991</xdr:rowOff>
    </xdr:from>
    <xdr:to>
      <xdr:col>50</xdr:col>
      <xdr:colOff>165100</xdr:colOff>
      <xdr:row>74</xdr:row>
      <xdr:rowOff>152591</xdr:rowOff>
    </xdr:to>
    <xdr:sp macro="" textlink="">
      <xdr:nvSpPr>
        <xdr:cNvPr id="429" name="楕円 428"/>
        <xdr:cNvSpPr/>
      </xdr:nvSpPr>
      <xdr:spPr>
        <a:xfrm>
          <a:off x="9588500" y="127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169118</xdr:rowOff>
    </xdr:from>
    <xdr:ext cx="534377" cy="259045"/>
    <xdr:sp macro="" textlink="">
      <xdr:nvSpPr>
        <xdr:cNvPr id="430" name="テキスト ボックス 429"/>
        <xdr:cNvSpPr txBox="1"/>
      </xdr:nvSpPr>
      <xdr:spPr>
        <a:xfrm>
          <a:off x="9372111" y="125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33541</xdr:rowOff>
    </xdr:from>
    <xdr:to>
      <xdr:col>46</xdr:col>
      <xdr:colOff>38100</xdr:colOff>
      <xdr:row>74</xdr:row>
      <xdr:rowOff>135141</xdr:rowOff>
    </xdr:to>
    <xdr:sp macro="" textlink="">
      <xdr:nvSpPr>
        <xdr:cNvPr id="431" name="楕円 430"/>
        <xdr:cNvSpPr/>
      </xdr:nvSpPr>
      <xdr:spPr>
        <a:xfrm>
          <a:off x="8699500" y="127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151668</xdr:rowOff>
    </xdr:from>
    <xdr:ext cx="534377" cy="259045"/>
    <xdr:sp macro="" textlink="">
      <xdr:nvSpPr>
        <xdr:cNvPr id="432" name="テキスト ボックス 431"/>
        <xdr:cNvSpPr txBox="1"/>
      </xdr:nvSpPr>
      <xdr:spPr>
        <a:xfrm>
          <a:off x="8483111" y="1249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24892</xdr:rowOff>
    </xdr:from>
    <xdr:to>
      <xdr:col>41</xdr:col>
      <xdr:colOff>101600</xdr:colOff>
      <xdr:row>74</xdr:row>
      <xdr:rowOff>126492</xdr:rowOff>
    </xdr:to>
    <xdr:sp macro="" textlink="">
      <xdr:nvSpPr>
        <xdr:cNvPr id="433" name="楕円 432"/>
        <xdr:cNvSpPr/>
      </xdr:nvSpPr>
      <xdr:spPr>
        <a:xfrm>
          <a:off x="7810500" y="127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143019</xdr:rowOff>
    </xdr:from>
    <xdr:ext cx="534377" cy="259045"/>
    <xdr:sp macro="" textlink="">
      <xdr:nvSpPr>
        <xdr:cNvPr id="434" name="テキスト ボックス 433"/>
        <xdr:cNvSpPr txBox="1"/>
      </xdr:nvSpPr>
      <xdr:spPr>
        <a:xfrm>
          <a:off x="7594111" y="1248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144259</xdr:rowOff>
    </xdr:from>
    <xdr:to>
      <xdr:col>36</xdr:col>
      <xdr:colOff>165100</xdr:colOff>
      <xdr:row>75</xdr:row>
      <xdr:rowOff>74409</xdr:rowOff>
    </xdr:to>
    <xdr:sp macro="" textlink="">
      <xdr:nvSpPr>
        <xdr:cNvPr id="435" name="楕円 434"/>
        <xdr:cNvSpPr/>
      </xdr:nvSpPr>
      <xdr:spPr>
        <a:xfrm>
          <a:off x="6921500" y="128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90936</xdr:rowOff>
    </xdr:from>
    <xdr:ext cx="534377" cy="259045"/>
    <xdr:sp macro="" textlink="">
      <xdr:nvSpPr>
        <xdr:cNvPr id="436" name="テキスト ボックス 435"/>
        <xdr:cNvSpPr txBox="1"/>
      </xdr:nvSpPr>
      <xdr:spPr>
        <a:xfrm>
          <a:off x="6705111" y="126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53840</xdr:rowOff>
    </xdr:from>
    <xdr:to>
      <xdr:col>55</xdr:col>
      <xdr:colOff>0</xdr:colOff>
      <xdr:row>99</xdr:row>
      <xdr:rowOff>57724</xdr:rowOff>
    </xdr:to>
    <xdr:cxnSp macro="">
      <xdr:nvCxnSpPr>
        <xdr:cNvPr id="467" name="直線コネクタ 466"/>
        <xdr:cNvCxnSpPr/>
      </xdr:nvCxnSpPr>
      <xdr:spPr>
        <a:xfrm flipV="1">
          <a:off x="9639300" y="17027390"/>
          <a:ext cx="838200" cy="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57262</xdr:rowOff>
    </xdr:from>
    <xdr:to>
      <xdr:col>50</xdr:col>
      <xdr:colOff>114300</xdr:colOff>
      <xdr:row>99</xdr:row>
      <xdr:rowOff>57724</xdr:rowOff>
    </xdr:to>
    <xdr:cxnSp macro="">
      <xdr:nvCxnSpPr>
        <xdr:cNvPr id="470" name="直線コネクタ 469"/>
        <xdr:cNvCxnSpPr/>
      </xdr:nvCxnSpPr>
      <xdr:spPr>
        <a:xfrm>
          <a:off x="8750300" y="17030812"/>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45438</xdr:rowOff>
    </xdr:from>
    <xdr:to>
      <xdr:col>45</xdr:col>
      <xdr:colOff>177800</xdr:colOff>
      <xdr:row>99</xdr:row>
      <xdr:rowOff>57262</xdr:rowOff>
    </xdr:to>
    <xdr:cxnSp macro="">
      <xdr:nvCxnSpPr>
        <xdr:cNvPr id="473" name="直線コネクタ 472"/>
        <xdr:cNvCxnSpPr/>
      </xdr:nvCxnSpPr>
      <xdr:spPr>
        <a:xfrm>
          <a:off x="7861300" y="17018988"/>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111476</xdr:rowOff>
    </xdr:from>
    <xdr:ext cx="534377" cy="259045"/>
    <xdr:sp macro="" textlink="">
      <xdr:nvSpPr>
        <xdr:cNvPr id="475" name="テキスト ボックス 474"/>
        <xdr:cNvSpPr txBox="1"/>
      </xdr:nvSpPr>
      <xdr:spPr>
        <a:xfrm>
          <a:off x="8483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45438</xdr:rowOff>
    </xdr:from>
    <xdr:to>
      <xdr:col>41</xdr:col>
      <xdr:colOff>50800</xdr:colOff>
      <xdr:row>99</xdr:row>
      <xdr:rowOff>52299</xdr:rowOff>
    </xdr:to>
    <xdr:cxnSp macro="">
      <xdr:nvCxnSpPr>
        <xdr:cNvPr id="476" name="直線コネクタ 475"/>
        <xdr:cNvCxnSpPr/>
      </xdr:nvCxnSpPr>
      <xdr:spPr>
        <a:xfrm flipV="1">
          <a:off x="6972300" y="17018988"/>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114568</xdr:rowOff>
    </xdr:from>
    <xdr:ext cx="534377" cy="259045"/>
    <xdr:sp macro="" textlink="">
      <xdr:nvSpPr>
        <xdr:cNvPr id="478" name="テキスト ボックス 477"/>
        <xdr:cNvSpPr txBox="1"/>
      </xdr:nvSpPr>
      <xdr:spPr>
        <a:xfrm>
          <a:off x="7594111" y="1708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117406</xdr:rowOff>
    </xdr:from>
    <xdr:ext cx="534377" cy="259045"/>
    <xdr:sp macro="" textlink="">
      <xdr:nvSpPr>
        <xdr:cNvPr id="480" name="テキスト ボックス 479"/>
        <xdr:cNvSpPr txBox="1"/>
      </xdr:nvSpPr>
      <xdr:spPr>
        <a:xfrm>
          <a:off x="6705111" y="1709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3040</xdr:rowOff>
    </xdr:from>
    <xdr:to>
      <xdr:col>55</xdr:col>
      <xdr:colOff>50800</xdr:colOff>
      <xdr:row>99</xdr:row>
      <xdr:rowOff>104640</xdr:rowOff>
    </xdr:to>
    <xdr:sp macro="" textlink="">
      <xdr:nvSpPr>
        <xdr:cNvPr id="486" name="楕円 485"/>
        <xdr:cNvSpPr/>
      </xdr:nvSpPr>
      <xdr:spPr>
        <a:xfrm>
          <a:off x="10426700" y="1697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133867</xdr:rowOff>
    </xdr:from>
    <xdr:ext cx="599010" cy="259045"/>
    <xdr:sp macro="" textlink="">
      <xdr:nvSpPr>
        <xdr:cNvPr id="487" name="土木費該当値テキスト"/>
        <xdr:cNvSpPr txBox="1"/>
      </xdr:nvSpPr>
      <xdr:spPr>
        <a:xfrm>
          <a:off x="10528300" y="167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6924</xdr:rowOff>
    </xdr:from>
    <xdr:to>
      <xdr:col>50</xdr:col>
      <xdr:colOff>165100</xdr:colOff>
      <xdr:row>99</xdr:row>
      <xdr:rowOff>108524</xdr:rowOff>
    </xdr:to>
    <xdr:sp macro="" textlink="">
      <xdr:nvSpPr>
        <xdr:cNvPr id="488" name="楕円 487"/>
        <xdr:cNvSpPr/>
      </xdr:nvSpPr>
      <xdr:spPr>
        <a:xfrm>
          <a:off x="9588500" y="169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125051</xdr:rowOff>
    </xdr:from>
    <xdr:ext cx="599010" cy="259045"/>
    <xdr:sp macro="" textlink="">
      <xdr:nvSpPr>
        <xdr:cNvPr id="489" name="テキスト ボックス 488"/>
        <xdr:cNvSpPr txBox="1"/>
      </xdr:nvSpPr>
      <xdr:spPr>
        <a:xfrm>
          <a:off x="9339795" y="1675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6462</xdr:rowOff>
    </xdr:from>
    <xdr:to>
      <xdr:col>46</xdr:col>
      <xdr:colOff>38100</xdr:colOff>
      <xdr:row>99</xdr:row>
      <xdr:rowOff>108062</xdr:rowOff>
    </xdr:to>
    <xdr:sp macro="" textlink="">
      <xdr:nvSpPr>
        <xdr:cNvPr id="490" name="楕円 489"/>
        <xdr:cNvSpPr/>
      </xdr:nvSpPr>
      <xdr:spPr>
        <a:xfrm>
          <a:off x="8699500" y="1698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124589</xdr:rowOff>
    </xdr:from>
    <xdr:ext cx="599010" cy="259045"/>
    <xdr:sp macro="" textlink="">
      <xdr:nvSpPr>
        <xdr:cNvPr id="491" name="テキスト ボックス 490"/>
        <xdr:cNvSpPr txBox="1"/>
      </xdr:nvSpPr>
      <xdr:spPr>
        <a:xfrm>
          <a:off x="8450795" y="1675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166088</xdr:rowOff>
    </xdr:from>
    <xdr:to>
      <xdr:col>41</xdr:col>
      <xdr:colOff>101600</xdr:colOff>
      <xdr:row>99</xdr:row>
      <xdr:rowOff>96238</xdr:rowOff>
    </xdr:to>
    <xdr:sp macro="" textlink="">
      <xdr:nvSpPr>
        <xdr:cNvPr id="492" name="楕円 491"/>
        <xdr:cNvSpPr/>
      </xdr:nvSpPr>
      <xdr:spPr>
        <a:xfrm>
          <a:off x="7810500" y="1696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112765</xdr:rowOff>
    </xdr:from>
    <xdr:ext cx="599010" cy="259045"/>
    <xdr:sp macro="" textlink="">
      <xdr:nvSpPr>
        <xdr:cNvPr id="493" name="テキスト ボックス 492"/>
        <xdr:cNvSpPr txBox="1"/>
      </xdr:nvSpPr>
      <xdr:spPr>
        <a:xfrm>
          <a:off x="7561795" y="1674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1499</xdr:rowOff>
    </xdr:from>
    <xdr:to>
      <xdr:col>36</xdr:col>
      <xdr:colOff>165100</xdr:colOff>
      <xdr:row>99</xdr:row>
      <xdr:rowOff>103099</xdr:rowOff>
    </xdr:to>
    <xdr:sp macro="" textlink="">
      <xdr:nvSpPr>
        <xdr:cNvPr id="494" name="楕円 493"/>
        <xdr:cNvSpPr/>
      </xdr:nvSpPr>
      <xdr:spPr>
        <a:xfrm>
          <a:off x="6921500" y="169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119626</xdr:rowOff>
    </xdr:from>
    <xdr:ext cx="599010" cy="259045"/>
    <xdr:sp macro="" textlink="">
      <xdr:nvSpPr>
        <xdr:cNvPr id="495" name="テキスト ボックス 494"/>
        <xdr:cNvSpPr txBox="1"/>
      </xdr:nvSpPr>
      <xdr:spPr>
        <a:xfrm>
          <a:off x="6672795" y="1675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98497</xdr:rowOff>
    </xdr:from>
    <xdr:to>
      <xdr:col>85</xdr:col>
      <xdr:colOff>127000</xdr:colOff>
      <xdr:row>37</xdr:row>
      <xdr:rowOff>68573</xdr:rowOff>
    </xdr:to>
    <xdr:cxnSp macro="">
      <xdr:nvCxnSpPr>
        <xdr:cNvPr id="526" name="直線コネクタ 525"/>
        <xdr:cNvCxnSpPr/>
      </xdr:nvCxnSpPr>
      <xdr:spPr>
        <a:xfrm>
          <a:off x="15481300" y="5927797"/>
          <a:ext cx="838200" cy="48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98497</xdr:rowOff>
    </xdr:from>
    <xdr:to>
      <xdr:col>81</xdr:col>
      <xdr:colOff>50800</xdr:colOff>
      <xdr:row>37</xdr:row>
      <xdr:rowOff>94742</xdr:rowOff>
    </xdr:to>
    <xdr:cxnSp macro="">
      <xdr:nvCxnSpPr>
        <xdr:cNvPr id="529" name="直線コネクタ 528"/>
        <xdr:cNvCxnSpPr/>
      </xdr:nvCxnSpPr>
      <xdr:spPr>
        <a:xfrm flipV="1">
          <a:off x="14592300" y="5927797"/>
          <a:ext cx="889000" cy="5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1" name="テキスト ボックス 530"/>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77728</xdr:rowOff>
    </xdr:from>
    <xdr:to>
      <xdr:col>76</xdr:col>
      <xdr:colOff>114300</xdr:colOff>
      <xdr:row>37</xdr:row>
      <xdr:rowOff>94742</xdr:rowOff>
    </xdr:to>
    <xdr:cxnSp macro="">
      <xdr:nvCxnSpPr>
        <xdr:cNvPr id="532" name="直線コネクタ 531"/>
        <xdr:cNvCxnSpPr/>
      </xdr:nvCxnSpPr>
      <xdr:spPr>
        <a:xfrm>
          <a:off x="13703300" y="6421378"/>
          <a:ext cx="8890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77728</xdr:rowOff>
    </xdr:from>
    <xdr:to>
      <xdr:col>71</xdr:col>
      <xdr:colOff>177800</xdr:colOff>
      <xdr:row>37</xdr:row>
      <xdr:rowOff>101959</xdr:rowOff>
    </xdr:to>
    <xdr:cxnSp macro="">
      <xdr:nvCxnSpPr>
        <xdr:cNvPr id="535" name="直線コネクタ 534"/>
        <xdr:cNvCxnSpPr/>
      </xdr:nvCxnSpPr>
      <xdr:spPr>
        <a:xfrm flipV="1">
          <a:off x="12814300" y="6421378"/>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7" name="テキスト ボックス 536"/>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148981</xdr:rowOff>
    </xdr:from>
    <xdr:ext cx="534377" cy="259045"/>
    <xdr:sp macro="" textlink="">
      <xdr:nvSpPr>
        <xdr:cNvPr id="539" name="テキスト ボックス 538"/>
        <xdr:cNvSpPr txBox="1"/>
      </xdr:nvSpPr>
      <xdr:spPr>
        <a:xfrm>
          <a:off x="12547111" y="64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17773</xdr:rowOff>
    </xdr:from>
    <xdr:to>
      <xdr:col>85</xdr:col>
      <xdr:colOff>177800</xdr:colOff>
      <xdr:row>37</xdr:row>
      <xdr:rowOff>119373</xdr:rowOff>
    </xdr:to>
    <xdr:sp macro="" textlink="">
      <xdr:nvSpPr>
        <xdr:cNvPr id="545" name="楕円 544"/>
        <xdr:cNvSpPr/>
      </xdr:nvSpPr>
      <xdr:spPr>
        <a:xfrm>
          <a:off x="16268700" y="63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40650</xdr:rowOff>
    </xdr:from>
    <xdr:ext cx="534377" cy="259045"/>
    <xdr:sp macro="" textlink="">
      <xdr:nvSpPr>
        <xdr:cNvPr id="546" name="消防費該当値テキスト"/>
        <xdr:cNvSpPr txBox="1"/>
      </xdr:nvSpPr>
      <xdr:spPr>
        <a:xfrm>
          <a:off x="16370300" y="62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47697</xdr:rowOff>
    </xdr:from>
    <xdr:to>
      <xdr:col>81</xdr:col>
      <xdr:colOff>101600</xdr:colOff>
      <xdr:row>34</xdr:row>
      <xdr:rowOff>149297</xdr:rowOff>
    </xdr:to>
    <xdr:sp macro="" textlink="">
      <xdr:nvSpPr>
        <xdr:cNvPr id="547" name="楕円 546"/>
        <xdr:cNvSpPr/>
      </xdr:nvSpPr>
      <xdr:spPr>
        <a:xfrm>
          <a:off x="15430500" y="58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165824</xdr:rowOff>
    </xdr:from>
    <xdr:ext cx="534377" cy="259045"/>
    <xdr:sp macro="" textlink="">
      <xdr:nvSpPr>
        <xdr:cNvPr id="548" name="テキスト ボックス 547"/>
        <xdr:cNvSpPr txBox="1"/>
      </xdr:nvSpPr>
      <xdr:spPr>
        <a:xfrm>
          <a:off x="15214111" y="565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43942</xdr:rowOff>
    </xdr:from>
    <xdr:to>
      <xdr:col>76</xdr:col>
      <xdr:colOff>165100</xdr:colOff>
      <xdr:row>37</xdr:row>
      <xdr:rowOff>145542</xdr:rowOff>
    </xdr:to>
    <xdr:sp macro="" textlink="">
      <xdr:nvSpPr>
        <xdr:cNvPr id="549" name="楕円 548"/>
        <xdr:cNvSpPr/>
      </xdr:nvSpPr>
      <xdr:spPr>
        <a:xfrm>
          <a:off x="14541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162069</xdr:rowOff>
    </xdr:from>
    <xdr:ext cx="534377" cy="259045"/>
    <xdr:sp macro="" textlink="">
      <xdr:nvSpPr>
        <xdr:cNvPr id="550" name="テキスト ボックス 549"/>
        <xdr:cNvSpPr txBox="1"/>
      </xdr:nvSpPr>
      <xdr:spPr>
        <a:xfrm>
          <a:off x="14325111" y="616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26928</xdr:rowOff>
    </xdr:from>
    <xdr:to>
      <xdr:col>72</xdr:col>
      <xdr:colOff>38100</xdr:colOff>
      <xdr:row>37</xdr:row>
      <xdr:rowOff>128528</xdr:rowOff>
    </xdr:to>
    <xdr:sp macro="" textlink="">
      <xdr:nvSpPr>
        <xdr:cNvPr id="551" name="楕円 550"/>
        <xdr:cNvSpPr/>
      </xdr:nvSpPr>
      <xdr:spPr>
        <a:xfrm>
          <a:off x="13652500" y="63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119655</xdr:rowOff>
    </xdr:from>
    <xdr:ext cx="534377" cy="259045"/>
    <xdr:sp macro="" textlink="">
      <xdr:nvSpPr>
        <xdr:cNvPr id="552" name="テキスト ボックス 551"/>
        <xdr:cNvSpPr txBox="1"/>
      </xdr:nvSpPr>
      <xdr:spPr>
        <a:xfrm>
          <a:off x="13436111" y="646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51159</xdr:rowOff>
    </xdr:from>
    <xdr:to>
      <xdr:col>67</xdr:col>
      <xdr:colOff>101600</xdr:colOff>
      <xdr:row>37</xdr:row>
      <xdr:rowOff>152759</xdr:rowOff>
    </xdr:to>
    <xdr:sp macro="" textlink="">
      <xdr:nvSpPr>
        <xdr:cNvPr id="553" name="楕円 552"/>
        <xdr:cNvSpPr/>
      </xdr:nvSpPr>
      <xdr:spPr>
        <a:xfrm>
          <a:off x="12763500" y="639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169286</xdr:rowOff>
    </xdr:from>
    <xdr:ext cx="534377" cy="259045"/>
    <xdr:sp macro="" textlink="">
      <xdr:nvSpPr>
        <xdr:cNvPr id="554" name="テキスト ボックス 553"/>
        <xdr:cNvSpPr txBox="1"/>
      </xdr:nvSpPr>
      <xdr:spPr>
        <a:xfrm>
          <a:off x="12547111" y="617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59809</xdr:rowOff>
    </xdr:from>
    <xdr:to>
      <xdr:col>85</xdr:col>
      <xdr:colOff>127000</xdr:colOff>
      <xdr:row>57</xdr:row>
      <xdr:rowOff>75747</xdr:rowOff>
    </xdr:to>
    <xdr:cxnSp macro="">
      <xdr:nvCxnSpPr>
        <xdr:cNvPr id="581" name="直線コネクタ 580"/>
        <xdr:cNvCxnSpPr/>
      </xdr:nvCxnSpPr>
      <xdr:spPr>
        <a:xfrm flipV="1">
          <a:off x="15481300" y="9832459"/>
          <a:ext cx="8382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150778</xdr:rowOff>
    </xdr:from>
    <xdr:to>
      <xdr:col>81</xdr:col>
      <xdr:colOff>50800</xdr:colOff>
      <xdr:row>57</xdr:row>
      <xdr:rowOff>75747</xdr:rowOff>
    </xdr:to>
    <xdr:cxnSp macro="">
      <xdr:nvCxnSpPr>
        <xdr:cNvPr id="584" name="直線コネクタ 583"/>
        <xdr:cNvCxnSpPr/>
      </xdr:nvCxnSpPr>
      <xdr:spPr>
        <a:xfrm>
          <a:off x="14592300" y="9751978"/>
          <a:ext cx="889000" cy="9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150778</xdr:rowOff>
    </xdr:from>
    <xdr:to>
      <xdr:col>76</xdr:col>
      <xdr:colOff>114300</xdr:colOff>
      <xdr:row>57</xdr:row>
      <xdr:rowOff>40593</xdr:rowOff>
    </xdr:to>
    <xdr:cxnSp macro="">
      <xdr:nvCxnSpPr>
        <xdr:cNvPr id="587" name="直線コネクタ 586"/>
        <xdr:cNvCxnSpPr/>
      </xdr:nvCxnSpPr>
      <xdr:spPr>
        <a:xfrm flipV="1">
          <a:off x="13703300" y="9751978"/>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109625</xdr:rowOff>
    </xdr:from>
    <xdr:to>
      <xdr:col>71</xdr:col>
      <xdr:colOff>177800</xdr:colOff>
      <xdr:row>57</xdr:row>
      <xdr:rowOff>40593</xdr:rowOff>
    </xdr:to>
    <xdr:cxnSp macro="">
      <xdr:nvCxnSpPr>
        <xdr:cNvPr id="590" name="直線コネクタ 589"/>
        <xdr:cNvCxnSpPr/>
      </xdr:nvCxnSpPr>
      <xdr:spPr>
        <a:xfrm>
          <a:off x="12814300" y="8853575"/>
          <a:ext cx="889000" cy="95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1248</xdr:rowOff>
    </xdr:from>
    <xdr:ext cx="534377" cy="259045"/>
    <xdr:sp macro="" textlink="">
      <xdr:nvSpPr>
        <xdr:cNvPr id="594" name="テキスト ボックス 593"/>
        <xdr:cNvSpPr txBox="1"/>
      </xdr:nvSpPr>
      <xdr:spPr>
        <a:xfrm>
          <a:off x="12547111" y="97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9009</xdr:rowOff>
    </xdr:from>
    <xdr:to>
      <xdr:col>85</xdr:col>
      <xdr:colOff>177800</xdr:colOff>
      <xdr:row>57</xdr:row>
      <xdr:rowOff>110609</xdr:rowOff>
    </xdr:to>
    <xdr:sp macro="" textlink="">
      <xdr:nvSpPr>
        <xdr:cNvPr id="600" name="楕円 599"/>
        <xdr:cNvSpPr/>
      </xdr:nvSpPr>
      <xdr:spPr>
        <a:xfrm>
          <a:off x="16268700" y="97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95386</xdr:rowOff>
    </xdr:from>
    <xdr:ext cx="534377" cy="259045"/>
    <xdr:sp macro="" textlink="">
      <xdr:nvSpPr>
        <xdr:cNvPr id="601" name="教育費該当値テキスト"/>
        <xdr:cNvSpPr txBox="1"/>
      </xdr:nvSpPr>
      <xdr:spPr>
        <a:xfrm>
          <a:off x="16370300" y="969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24947</xdr:rowOff>
    </xdr:from>
    <xdr:to>
      <xdr:col>81</xdr:col>
      <xdr:colOff>101600</xdr:colOff>
      <xdr:row>57</xdr:row>
      <xdr:rowOff>126547</xdr:rowOff>
    </xdr:to>
    <xdr:sp macro="" textlink="">
      <xdr:nvSpPr>
        <xdr:cNvPr id="602" name="楕円 601"/>
        <xdr:cNvSpPr/>
      </xdr:nvSpPr>
      <xdr:spPr>
        <a:xfrm>
          <a:off x="15430500" y="979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117674</xdr:rowOff>
    </xdr:from>
    <xdr:ext cx="534377" cy="259045"/>
    <xdr:sp macro="" textlink="">
      <xdr:nvSpPr>
        <xdr:cNvPr id="603" name="テキスト ボックス 602"/>
        <xdr:cNvSpPr txBox="1"/>
      </xdr:nvSpPr>
      <xdr:spPr>
        <a:xfrm>
          <a:off x="15214111" y="989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99978</xdr:rowOff>
    </xdr:from>
    <xdr:to>
      <xdr:col>76</xdr:col>
      <xdr:colOff>165100</xdr:colOff>
      <xdr:row>57</xdr:row>
      <xdr:rowOff>30128</xdr:rowOff>
    </xdr:to>
    <xdr:sp macro="" textlink="">
      <xdr:nvSpPr>
        <xdr:cNvPr id="604" name="楕円 603"/>
        <xdr:cNvSpPr/>
      </xdr:nvSpPr>
      <xdr:spPr>
        <a:xfrm>
          <a:off x="14541500" y="970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21255</xdr:rowOff>
    </xdr:from>
    <xdr:ext cx="534377" cy="259045"/>
    <xdr:sp macro="" textlink="">
      <xdr:nvSpPr>
        <xdr:cNvPr id="605" name="テキスト ボックス 604"/>
        <xdr:cNvSpPr txBox="1"/>
      </xdr:nvSpPr>
      <xdr:spPr>
        <a:xfrm>
          <a:off x="14325111" y="979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161243</xdr:rowOff>
    </xdr:from>
    <xdr:to>
      <xdr:col>72</xdr:col>
      <xdr:colOff>38100</xdr:colOff>
      <xdr:row>57</xdr:row>
      <xdr:rowOff>91393</xdr:rowOff>
    </xdr:to>
    <xdr:sp macro="" textlink="">
      <xdr:nvSpPr>
        <xdr:cNvPr id="606" name="楕円 605"/>
        <xdr:cNvSpPr/>
      </xdr:nvSpPr>
      <xdr:spPr>
        <a:xfrm>
          <a:off x="13652500" y="976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82520</xdr:rowOff>
    </xdr:from>
    <xdr:ext cx="534377" cy="259045"/>
    <xdr:sp macro="" textlink="">
      <xdr:nvSpPr>
        <xdr:cNvPr id="607" name="テキスト ボックス 606"/>
        <xdr:cNvSpPr txBox="1"/>
      </xdr:nvSpPr>
      <xdr:spPr>
        <a:xfrm>
          <a:off x="13436111" y="985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58825</xdr:rowOff>
    </xdr:from>
    <xdr:to>
      <xdr:col>67</xdr:col>
      <xdr:colOff>101600</xdr:colOff>
      <xdr:row>51</xdr:row>
      <xdr:rowOff>160425</xdr:rowOff>
    </xdr:to>
    <xdr:sp macro="" textlink="">
      <xdr:nvSpPr>
        <xdr:cNvPr id="608" name="楕円 607"/>
        <xdr:cNvSpPr/>
      </xdr:nvSpPr>
      <xdr:spPr>
        <a:xfrm>
          <a:off x="12763500" y="88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5502</xdr:rowOff>
    </xdr:from>
    <xdr:ext cx="599010" cy="259045"/>
    <xdr:sp macro="" textlink="">
      <xdr:nvSpPr>
        <xdr:cNvPr id="609" name="テキスト ボックス 608"/>
        <xdr:cNvSpPr txBox="1"/>
      </xdr:nvSpPr>
      <xdr:spPr>
        <a:xfrm>
          <a:off x="12514795" y="857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44425</xdr:rowOff>
    </xdr:from>
    <xdr:to>
      <xdr:col>85</xdr:col>
      <xdr:colOff>127000</xdr:colOff>
      <xdr:row>79</xdr:row>
      <xdr:rowOff>44448</xdr:rowOff>
    </xdr:to>
    <xdr:cxnSp macro="">
      <xdr:nvCxnSpPr>
        <xdr:cNvPr id="638" name="直線コネクタ 637"/>
        <xdr:cNvCxnSpPr/>
      </xdr:nvCxnSpPr>
      <xdr:spPr>
        <a:xfrm>
          <a:off x="15481300" y="13588975"/>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43056</xdr:rowOff>
    </xdr:from>
    <xdr:to>
      <xdr:col>81</xdr:col>
      <xdr:colOff>50800</xdr:colOff>
      <xdr:row>79</xdr:row>
      <xdr:rowOff>44425</xdr:rowOff>
    </xdr:to>
    <xdr:cxnSp macro="">
      <xdr:nvCxnSpPr>
        <xdr:cNvPr id="641" name="直線コネクタ 640"/>
        <xdr:cNvCxnSpPr/>
      </xdr:nvCxnSpPr>
      <xdr:spPr>
        <a:xfrm>
          <a:off x="14592300" y="13587606"/>
          <a:ext cx="889000" cy="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42033</xdr:rowOff>
    </xdr:from>
    <xdr:to>
      <xdr:col>76</xdr:col>
      <xdr:colOff>114300</xdr:colOff>
      <xdr:row>79</xdr:row>
      <xdr:rowOff>43056</xdr:rowOff>
    </xdr:to>
    <xdr:cxnSp macro="">
      <xdr:nvCxnSpPr>
        <xdr:cNvPr id="644" name="直線コネクタ 643"/>
        <xdr:cNvCxnSpPr/>
      </xdr:nvCxnSpPr>
      <xdr:spPr>
        <a:xfrm>
          <a:off x="13703300" y="13586583"/>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39636</xdr:rowOff>
    </xdr:from>
    <xdr:to>
      <xdr:col>71</xdr:col>
      <xdr:colOff>177800</xdr:colOff>
      <xdr:row>79</xdr:row>
      <xdr:rowOff>42033</xdr:rowOff>
    </xdr:to>
    <xdr:cxnSp macro="">
      <xdr:nvCxnSpPr>
        <xdr:cNvPr id="647" name="直線コネクタ 646"/>
        <xdr:cNvCxnSpPr/>
      </xdr:nvCxnSpPr>
      <xdr:spPr>
        <a:xfrm>
          <a:off x="12814300" y="13584186"/>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165098</xdr:rowOff>
    </xdr:from>
    <xdr:to>
      <xdr:col>85</xdr:col>
      <xdr:colOff>177800</xdr:colOff>
      <xdr:row>79</xdr:row>
      <xdr:rowOff>95248</xdr:rowOff>
    </xdr:to>
    <xdr:sp macro="" textlink="">
      <xdr:nvSpPr>
        <xdr:cNvPr id="657" name="楕円 656"/>
        <xdr:cNvSpPr/>
      </xdr:nvSpPr>
      <xdr:spPr>
        <a:xfrm>
          <a:off x="162687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165075</xdr:rowOff>
    </xdr:from>
    <xdr:to>
      <xdr:col>81</xdr:col>
      <xdr:colOff>101600</xdr:colOff>
      <xdr:row>79</xdr:row>
      <xdr:rowOff>95225</xdr:rowOff>
    </xdr:to>
    <xdr:sp macro="" textlink="">
      <xdr:nvSpPr>
        <xdr:cNvPr id="659" name="楕円 658"/>
        <xdr:cNvSpPr/>
      </xdr:nvSpPr>
      <xdr:spPr>
        <a:xfrm>
          <a:off x="15430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86352</xdr:rowOff>
    </xdr:from>
    <xdr:ext cx="313932" cy="259045"/>
    <xdr:sp macro="" textlink="">
      <xdr:nvSpPr>
        <xdr:cNvPr id="660" name="テキスト ボックス 659"/>
        <xdr:cNvSpPr txBox="1"/>
      </xdr:nvSpPr>
      <xdr:spPr>
        <a:xfrm>
          <a:off x="15324333" y="13630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163706</xdr:rowOff>
    </xdr:from>
    <xdr:to>
      <xdr:col>76</xdr:col>
      <xdr:colOff>165100</xdr:colOff>
      <xdr:row>79</xdr:row>
      <xdr:rowOff>93856</xdr:rowOff>
    </xdr:to>
    <xdr:sp macro="" textlink="">
      <xdr:nvSpPr>
        <xdr:cNvPr id="661" name="楕円 660"/>
        <xdr:cNvSpPr/>
      </xdr:nvSpPr>
      <xdr:spPr>
        <a:xfrm>
          <a:off x="14541500" y="135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84983</xdr:rowOff>
    </xdr:from>
    <xdr:ext cx="378565" cy="259045"/>
    <xdr:sp macro="" textlink="">
      <xdr:nvSpPr>
        <xdr:cNvPr id="662" name="テキスト ボックス 661"/>
        <xdr:cNvSpPr txBox="1"/>
      </xdr:nvSpPr>
      <xdr:spPr>
        <a:xfrm>
          <a:off x="14403017" y="13629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162683</xdr:rowOff>
    </xdr:from>
    <xdr:to>
      <xdr:col>72</xdr:col>
      <xdr:colOff>38100</xdr:colOff>
      <xdr:row>79</xdr:row>
      <xdr:rowOff>92833</xdr:rowOff>
    </xdr:to>
    <xdr:sp macro="" textlink="">
      <xdr:nvSpPr>
        <xdr:cNvPr id="663" name="楕円 662"/>
        <xdr:cNvSpPr/>
      </xdr:nvSpPr>
      <xdr:spPr>
        <a:xfrm>
          <a:off x="13652500" y="135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83960</xdr:rowOff>
    </xdr:from>
    <xdr:ext cx="469744" cy="259045"/>
    <xdr:sp macro="" textlink="">
      <xdr:nvSpPr>
        <xdr:cNvPr id="664" name="テキスト ボックス 663"/>
        <xdr:cNvSpPr txBox="1"/>
      </xdr:nvSpPr>
      <xdr:spPr>
        <a:xfrm>
          <a:off x="13468428" y="1362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160286</xdr:rowOff>
    </xdr:from>
    <xdr:to>
      <xdr:col>67</xdr:col>
      <xdr:colOff>101600</xdr:colOff>
      <xdr:row>79</xdr:row>
      <xdr:rowOff>90436</xdr:rowOff>
    </xdr:to>
    <xdr:sp macro="" textlink="">
      <xdr:nvSpPr>
        <xdr:cNvPr id="665" name="楕円 664"/>
        <xdr:cNvSpPr/>
      </xdr:nvSpPr>
      <xdr:spPr>
        <a:xfrm>
          <a:off x="12763500" y="135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81563</xdr:rowOff>
    </xdr:from>
    <xdr:ext cx="469744" cy="259045"/>
    <xdr:sp macro="" textlink="">
      <xdr:nvSpPr>
        <xdr:cNvPr id="666" name="テキスト ボックス 665"/>
        <xdr:cNvSpPr txBox="1"/>
      </xdr:nvSpPr>
      <xdr:spPr>
        <a:xfrm>
          <a:off x="12579428" y="1362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156589</xdr:rowOff>
    </xdr:from>
    <xdr:to>
      <xdr:col>85</xdr:col>
      <xdr:colOff>127000</xdr:colOff>
      <xdr:row>96</xdr:row>
      <xdr:rowOff>100609</xdr:rowOff>
    </xdr:to>
    <xdr:cxnSp macro="">
      <xdr:nvCxnSpPr>
        <xdr:cNvPr id="693" name="直線コネクタ 692"/>
        <xdr:cNvCxnSpPr/>
      </xdr:nvCxnSpPr>
      <xdr:spPr>
        <a:xfrm flipV="1">
          <a:off x="15481300" y="16444339"/>
          <a:ext cx="838200" cy="1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100609</xdr:rowOff>
    </xdr:from>
    <xdr:to>
      <xdr:col>81</xdr:col>
      <xdr:colOff>50800</xdr:colOff>
      <xdr:row>96</xdr:row>
      <xdr:rowOff>129756</xdr:rowOff>
    </xdr:to>
    <xdr:cxnSp macro="">
      <xdr:nvCxnSpPr>
        <xdr:cNvPr id="696" name="直線コネクタ 695"/>
        <xdr:cNvCxnSpPr/>
      </xdr:nvCxnSpPr>
      <xdr:spPr>
        <a:xfrm flipV="1">
          <a:off x="14592300" y="16559809"/>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129756</xdr:rowOff>
    </xdr:from>
    <xdr:to>
      <xdr:col>76</xdr:col>
      <xdr:colOff>114300</xdr:colOff>
      <xdr:row>96</xdr:row>
      <xdr:rowOff>137678</xdr:rowOff>
    </xdr:to>
    <xdr:cxnSp macro="">
      <xdr:nvCxnSpPr>
        <xdr:cNvPr id="699" name="直線コネクタ 698"/>
        <xdr:cNvCxnSpPr/>
      </xdr:nvCxnSpPr>
      <xdr:spPr>
        <a:xfrm flipV="1">
          <a:off x="13703300" y="16588956"/>
          <a:ext cx="889000" cy="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125371</xdr:rowOff>
    </xdr:from>
    <xdr:to>
      <xdr:col>71</xdr:col>
      <xdr:colOff>177800</xdr:colOff>
      <xdr:row>96</xdr:row>
      <xdr:rowOff>137678</xdr:rowOff>
    </xdr:to>
    <xdr:cxnSp macro="">
      <xdr:nvCxnSpPr>
        <xdr:cNvPr id="702" name="直線コネクタ 701"/>
        <xdr:cNvCxnSpPr/>
      </xdr:nvCxnSpPr>
      <xdr:spPr>
        <a:xfrm>
          <a:off x="12814300" y="16584571"/>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22705</xdr:rowOff>
    </xdr:from>
    <xdr:ext cx="534377" cy="259045"/>
    <xdr:sp macro="" textlink="">
      <xdr:nvSpPr>
        <xdr:cNvPr id="704" name="テキスト ボックス 703"/>
        <xdr:cNvSpPr txBox="1"/>
      </xdr:nvSpPr>
      <xdr:spPr>
        <a:xfrm>
          <a:off x="13436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14012</xdr:rowOff>
    </xdr:from>
    <xdr:ext cx="534377" cy="259045"/>
    <xdr:sp macro="" textlink="">
      <xdr:nvSpPr>
        <xdr:cNvPr id="706" name="テキスト ボックス 705"/>
        <xdr:cNvSpPr txBox="1"/>
      </xdr:nvSpPr>
      <xdr:spPr>
        <a:xfrm>
          <a:off x="12547111" y="166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105789</xdr:rowOff>
    </xdr:from>
    <xdr:to>
      <xdr:col>85</xdr:col>
      <xdr:colOff>177800</xdr:colOff>
      <xdr:row>96</xdr:row>
      <xdr:rowOff>35939</xdr:rowOff>
    </xdr:to>
    <xdr:sp macro="" textlink="">
      <xdr:nvSpPr>
        <xdr:cNvPr id="712" name="楕円 711"/>
        <xdr:cNvSpPr/>
      </xdr:nvSpPr>
      <xdr:spPr>
        <a:xfrm>
          <a:off x="16268700" y="163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128666</xdr:rowOff>
    </xdr:from>
    <xdr:ext cx="599010" cy="259045"/>
    <xdr:sp macro="" textlink="">
      <xdr:nvSpPr>
        <xdr:cNvPr id="713" name="公債費該当値テキスト"/>
        <xdr:cNvSpPr txBox="1"/>
      </xdr:nvSpPr>
      <xdr:spPr>
        <a:xfrm>
          <a:off x="16370300" y="1624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49809</xdr:rowOff>
    </xdr:from>
    <xdr:to>
      <xdr:col>81</xdr:col>
      <xdr:colOff>101600</xdr:colOff>
      <xdr:row>96</xdr:row>
      <xdr:rowOff>151409</xdr:rowOff>
    </xdr:to>
    <xdr:sp macro="" textlink="">
      <xdr:nvSpPr>
        <xdr:cNvPr id="714" name="楕円 713"/>
        <xdr:cNvSpPr/>
      </xdr:nvSpPr>
      <xdr:spPr>
        <a:xfrm>
          <a:off x="15430500" y="165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167936</xdr:rowOff>
    </xdr:from>
    <xdr:ext cx="534377" cy="259045"/>
    <xdr:sp macro="" textlink="">
      <xdr:nvSpPr>
        <xdr:cNvPr id="715" name="テキスト ボックス 714"/>
        <xdr:cNvSpPr txBox="1"/>
      </xdr:nvSpPr>
      <xdr:spPr>
        <a:xfrm>
          <a:off x="15214111" y="162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78956</xdr:rowOff>
    </xdr:from>
    <xdr:to>
      <xdr:col>76</xdr:col>
      <xdr:colOff>165100</xdr:colOff>
      <xdr:row>97</xdr:row>
      <xdr:rowOff>9106</xdr:rowOff>
    </xdr:to>
    <xdr:sp macro="" textlink="">
      <xdr:nvSpPr>
        <xdr:cNvPr id="716" name="楕円 715"/>
        <xdr:cNvSpPr/>
      </xdr:nvSpPr>
      <xdr:spPr>
        <a:xfrm>
          <a:off x="14541500" y="165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25633</xdr:rowOff>
    </xdr:from>
    <xdr:ext cx="534377" cy="259045"/>
    <xdr:sp macro="" textlink="">
      <xdr:nvSpPr>
        <xdr:cNvPr id="717" name="テキスト ボックス 716"/>
        <xdr:cNvSpPr txBox="1"/>
      </xdr:nvSpPr>
      <xdr:spPr>
        <a:xfrm>
          <a:off x="14325111" y="163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86878</xdr:rowOff>
    </xdr:from>
    <xdr:to>
      <xdr:col>72</xdr:col>
      <xdr:colOff>38100</xdr:colOff>
      <xdr:row>97</xdr:row>
      <xdr:rowOff>17028</xdr:rowOff>
    </xdr:to>
    <xdr:sp macro="" textlink="">
      <xdr:nvSpPr>
        <xdr:cNvPr id="718" name="楕円 717"/>
        <xdr:cNvSpPr/>
      </xdr:nvSpPr>
      <xdr:spPr>
        <a:xfrm>
          <a:off x="13652500" y="165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33555</xdr:rowOff>
    </xdr:from>
    <xdr:ext cx="534377" cy="259045"/>
    <xdr:sp macro="" textlink="">
      <xdr:nvSpPr>
        <xdr:cNvPr id="719" name="テキスト ボックス 718"/>
        <xdr:cNvSpPr txBox="1"/>
      </xdr:nvSpPr>
      <xdr:spPr>
        <a:xfrm>
          <a:off x="13436111" y="163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74571</xdr:rowOff>
    </xdr:from>
    <xdr:to>
      <xdr:col>67</xdr:col>
      <xdr:colOff>101600</xdr:colOff>
      <xdr:row>97</xdr:row>
      <xdr:rowOff>4721</xdr:rowOff>
    </xdr:to>
    <xdr:sp macro="" textlink="">
      <xdr:nvSpPr>
        <xdr:cNvPr id="720" name="楕円 719"/>
        <xdr:cNvSpPr/>
      </xdr:nvSpPr>
      <xdr:spPr>
        <a:xfrm>
          <a:off x="12763500" y="165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21248</xdr:rowOff>
    </xdr:from>
    <xdr:ext cx="534377" cy="259045"/>
    <xdr:sp macro="" textlink="">
      <xdr:nvSpPr>
        <xdr:cNvPr id="721" name="テキスト ボックス 720"/>
        <xdr:cNvSpPr txBox="1"/>
      </xdr:nvSpPr>
      <xdr:spPr>
        <a:xfrm>
          <a:off x="12547111" y="163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7,779
7,748
737.56
6,596,872
6,241,555
355,306
4,134,339
8,829,935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当町では、老朽化した施設の計画的な補修を行ってきているほか、平成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年度以降、小国小学校本体工事や屋内運動場整備等の大型プロジェクトを実施したことから、類似団体平均と比較し大きく下回っている。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しかし、昭和後半～平成前半に建設された施設が多く、耐用年数を経過する施設の増加が今後も見込まれることから、公共施設等総合管理計画に基づき、計画的な更新、補修、除却を進めることとしたい。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69"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118322</xdr:rowOff>
    </xdr:from>
    <xdr:to>
      <xdr:col>19</xdr:col>
      <xdr:colOff>187325</xdr:colOff>
      <xdr:row>32</xdr:row>
      <xdr:rowOff>48472</xdr:rowOff>
    </xdr:to>
    <xdr:sp macro="" textlink="">
      <xdr:nvSpPr>
        <xdr:cNvPr id="78" name="楕円 77"/>
        <xdr:cNvSpPr/>
      </xdr:nvSpPr>
      <xdr:spPr>
        <a:xfrm>
          <a:off x="4000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118322</xdr:rowOff>
    </xdr:from>
    <xdr:to>
      <xdr:col>15</xdr:col>
      <xdr:colOff>187325</xdr:colOff>
      <xdr:row>32</xdr:row>
      <xdr:rowOff>48472</xdr:rowOff>
    </xdr:to>
    <xdr:sp macro="" textlink="">
      <xdr:nvSpPr>
        <xdr:cNvPr id="79" name="楕円 78"/>
        <xdr:cNvSpPr/>
      </xdr:nvSpPr>
      <xdr:spPr>
        <a:xfrm>
          <a:off x="3238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169122</xdr:rowOff>
    </xdr:from>
    <xdr:to>
      <xdr:col>19</xdr:col>
      <xdr:colOff>136525</xdr:colOff>
      <xdr:row>31</xdr:row>
      <xdr:rowOff>169122</xdr:rowOff>
    </xdr:to>
    <xdr:cxnSp macro="">
      <xdr:nvCxnSpPr>
        <xdr:cNvPr id="80" name="直線コネクタ 79"/>
        <xdr:cNvCxnSpPr/>
      </xdr:nvCxnSpPr>
      <xdr:spPr>
        <a:xfrm>
          <a:off x="3289300" y="625559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1"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2"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39599</xdr:rowOff>
    </xdr:from>
    <xdr:ext cx="405111" cy="259045"/>
    <xdr:sp macro="" textlink="">
      <xdr:nvSpPr>
        <xdr:cNvPr id="83" name="n_1mainValue有形固定資産減価償却率"/>
        <xdr:cNvSpPr txBox="1"/>
      </xdr:nvSpPr>
      <xdr:spPr>
        <a:xfrm>
          <a:off x="38360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39599</xdr:rowOff>
    </xdr:from>
    <xdr:ext cx="405111" cy="259045"/>
    <xdr:sp macro="" textlink="">
      <xdr:nvSpPr>
        <xdr:cNvPr id="84" name="n_2mainValue有形固定資産減価償却率"/>
        <xdr:cNvSpPr txBox="1"/>
      </xdr:nvSpPr>
      <xdr:spPr>
        <a:xfrm>
          <a:off x="3086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年度以降の大型プロジェクトの実施に伴う地方債残高の増加や、基金の取崩しに伴う充当可能財源の減少等により、類似団体平均を上回ることとなった。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今後も継続的な地方債の発行抑制に努めるとともに、財源措置のある有利な地方債制度の活用や、効率的な行政運営による歳出削減を行い、充当可能財源の確保を行っていくこととしたい。</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3" name="直線コネクタ 112"/>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6"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17" name="直線コネクタ 116"/>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18"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19" name="フローチャート: 判断 118"/>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94192</xdr:rowOff>
    </xdr:from>
    <xdr:to>
      <xdr:col>76</xdr:col>
      <xdr:colOff>73025</xdr:colOff>
      <xdr:row>30</xdr:row>
      <xdr:rowOff>24342</xdr:rowOff>
    </xdr:to>
    <xdr:sp macro="" textlink="">
      <xdr:nvSpPr>
        <xdr:cNvPr id="125" name="楕円 124"/>
        <xdr:cNvSpPr/>
      </xdr:nvSpPr>
      <xdr:spPr>
        <a:xfrm>
          <a:off x="14744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117069</xdr:rowOff>
    </xdr:from>
    <xdr:ext cx="340478" cy="259045"/>
    <xdr:sp macro="" textlink="">
      <xdr:nvSpPr>
        <xdr:cNvPr id="126" name="債務償還可能年数該当値テキスト"/>
        <xdr:cNvSpPr txBox="1"/>
      </xdr:nvSpPr>
      <xdr:spPr>
        <a:xfrm>
          <a:off x="14846300" y="56891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7,779
7,748
737.56
6,596,872
6,241,555
355,306
4,134,339
8,829,935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0" name="楕円 69"/>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15875</xdr:rowOff>
    </xdr:from>
    <xdr:to>
      <xdr:col>15</xdr:col>
      <xdr:colOff>101600</xdr:colOff>
      <xdr:row>38</xdr:row>
      <xdr:rowOff>117475</xdr:rowOff>
    </xdr:to>
    <xdr:sp macro="" textlink="">
      <xdr:nvSpPr>
        <xdr:cNvPr id="71" name="楕円 70"/>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66675</xdr:rowOff>
    </xdr:from>
    <xdr:to>
      <xdr:col>19</xdr:col>
      <xdr:colOff>177800</xdr:colOff>
      <xdr:row>38</xdr:row>
      <xdr:rowOff>66675</xdr:rowOff>
    </xdr:to>
    <xdr:cxnSp macro="">
      <xdr:nvCxnSpPr>
        <xdr:cNvPr id="72" name="直線コネクタ 71"/>
        <xdr:cNvCxnSpPr/>
      </xdr:nvCxnSpPr>
      <xdr:spPr>
        <a:xfrm>
          <a:off x="2908300" y="6581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652</xdr:rowOff>
    </xdr:from>
    <xdr:ext cx="405111" cy="259045"/>
    <xdr:sp macro="" textlink="">
      <xdr:nvSpPr>
        <xdr:cNvPr id="73"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4"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75" name="n_1mainValue【道路】&#10;有形固定資産減価償却率"/>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108602</xdr:rowOff>
    </xdr:from>
    <xdr:ext cx="405111" cy="259045"/>
    <xdr:sp macro="" textlink="">
      <xdr:nvSpPr>
        <xdr:cNvPr id="76" name="n_2mainValue【道路】&#10;有形固定資産減価償却率"/>
        <xdr:cNvSpPr txBox="1"/>
      </xdr:nvSpPr>
      <xdr:spPr>
        <a:xfrm>
          <a:off x="2705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8" name="直線コネクタ 97"/>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9"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0" name="直線コネクタ 99"/>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1"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2" name="直線コネクタ 101"/>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3"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4" name="フローチャート: 判断 103"/>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5" name="フローチャート: 判断 104"/>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6" name="フローチャート: 判断 105"/>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96746</xdr:rowOff>
    </xdr:from>
    <xdr:to>
      <xdr:col>50</xdr:col>
      <xdr:colOff>165100</xdr:colOff>
      <xdr:row>36</xdr:row>
      <xdr:rowOff>26896</xdr:rowOff>
    </xdr:to>
    <xdr:sp macro="" textlink="">
      <xdr:nvSpPr>
        <xdr:cNvPr id="112" name="楕円 111"/>
        <xdr:cNvSpPr/>
      </xdr:nvSpPr>
      <xdr:spPr>
        <a:xfrm>
          <a:off x="9588500" y="60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112108</xdr:rowOff>
    </xdr:from>
    <xdr:to>
      <xdr:col>46</xdr:col>
      <xdr:colOff>38100</xdr:colOff>
      <xdr:row>36</xdr:row>
      <xdr:rowOff>42258</xdr:rowOff>
    </xdr:to>
    <xdr:sp macro="" textlink="">
      <xdr:nvSpPr>
        <xdr:cNvPr id="113" name="楕円 112"/>
        <xdr:cNvSpPr/>
      </xdr:nvSpPr>
      <xdr:spPr>
        <a:xfrm>
          <a:off x="8699500" y="61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147546</xdr:rowOff>
    </xdr:from>
    <xdr:to>
      <xdr:col>50</xdr:col>
      <xdr:colOff>114300</xdr:colOff>
      <xdr:row>35</xdr:row>
      <xdr:rowOff>162908</xdr:rowOff>
    </xdr:to>
    <xdr:cxnSp macro="">
      <xdr:nvCxnSpPr>
        <xdr:cNvPr id="114" name="直線コネクタ 113"/>
        <xdr:cNvCxnSpPr/>
      </xdr:nvCxnSpPr>
      <xdr:spPr>
        <a:xfrm flipV="1">
          <a:off x="8750300" y="6148296"/>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135615</xdr:rowOff>
    </xdr:from>
    <xdr:ext cx="534377" cy="259045"/>
    <xdr:sp macro="" textlink="">
      <xdr:nvSpPr>
        <xdr:cNvPr id="115" name="n_1aveValue【道路】&#10;一人当たり延長"/>
        <xdr:cNvSpPr txBox="1"/>
      </xdr:nvSpPr>
      <xdr:spPr>
        <a:xfrm>
          <a:off x="9359411" y="64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7531</xdr:rowOff>
    </xdr:from>
    <xdr:ext cx="534377" cy="259045"/>
    <xdr:sp macro="" textlink="">
      <xdr:nvSpPr>
        <xdr:cNvPr id="116" name="n_2aveValue【道路】&#10;一人当たり延長"/>
        <xdr:cNvSpPr txBox="1"/>
      </xdr:nvSpPr>
      <xdr:spPr>
        <a:xfrm>
          <a:off x="8483111" y="65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43423</xdr:rowOff>
    </xdr:from>
    <xdr:ext cx="534377" cy="259045"/>
    <xdr:sp macro="" textlink="">
      <xdr:nvSpPr>
        <xdr:cNvPr id="117" name="n_1mainValue【道路】&#10;一人当たり延長"/>
        <xdr:cNvSpPr txBox="1"/>
      </xdr:nvSpPr>
      <xdr:spPr>
        <a:xfrm>
          <a:off x="9359411" y="58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58785</xdr:rowOff>
    </xdr:from>
    <xdr:ext cx="534377" cy="259045"/>
    <xdr:sp macro="" textlink="">
      <xdr:nvSpPr>
        <xdr:cNvPr id="118" name="n_2mainValue【道路】&#10;一人当たり延長"/>
        <xdr:cNvSpPr txBox="1"/>
      </xdr:nvSpPr>
      <xdr:spPr>
        <a:xfrm>
          <a:off x="8483111" y="58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9" name="テキスト ボックス 13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3" name="直線コネクタ 142"/>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44"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45" name="直線コネクタ 144"/>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6"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7" name="直線コネクタ 14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8"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9" name="フローチャート: 判断 148"/>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0" name="フローチャート: 判断 14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1" name="フローチャート: 判断 150"/>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57" name="楕円 156"/>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58" name="楕円 157"/>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34290</xdr:rowOff>
    </xdr:to>
    <xdr:cxnSp macro="">
      <xdr:nvCxnSpPr>
        <xdr:cNvPr id="159" name="直線コネクタ 158"/>
        <xdr:cNvCxnSpPr/>
      </xdr:nvCxnSpPr>
      <xdr:spPr>
        <a:xfrm>
          <a:off x="2908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60"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61"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62" name="n_1mainValue【橋りょう・トンネ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63" name="n_2mainValue【橋りょう・トンネ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7" name="テキスト ボックス 17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9" name="テキスト ボックス 17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1" name="テキスト ボックス 18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85" name="直線コネクタ 184"/>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86"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87" name="直線コネクタ 186"/>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88"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9" name="直線コネクタ 188"/>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0"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91" name="フローチャート: 判断 190"/>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92" name="フローチャート: 判断 191"/>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93" name="フローチャート: 判断 192"/>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136523</xdr:rowOff>
    </xdr:from>
    <xdr:to>
      <xdr:col>50</xdr:col>
      <xdr:colOff>165100</xdr:colOff>
      <xdr:row>59</xdr:row>
      <xdr:rowOff>66673</xdr:rowOff>
    </xdr:to>
    <xdr:sp macro="" textlink="">
      <xdr:nvSpPr>
        <xdr:cNvPr id="199" name="楕円 198"/>
        <xdr:cNvSpPr/>
      </xdr:nvSpPr>
      <xdr:spPr>
        <a:xfrm>
          <a:off x="9588500" y="1008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149264</xdr:rowOff>
    </xdr:from>
    <xdr:to>
      <xdr:col>46</xdr:col>
      <xdr:colOff>38100</xdr:colOff>
      <xdr:row>59</xdr:row>
      <xdr:rowOff>79414</xdr:rowOff>
    </xdr:to>
    <xdr:sp macro="" textlink="">
      <xdr:nvSpPr>
        <xdr:cNvPr id="200" name="楕円 199"/>
        <xdr:cNvSpPr/>
      </xdr:nvSpPr>
      <xdr:spPr>
        <a:xfrm>
          <a:off x="8699500" y="100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15873</xdr:rowOff>
    </xdr:from>
    <xdr:to>
      <xdr:col>50</xdr:col>
      <xdr:colOff>114300</xdr:colOff>
      <xdr:row>59</xdr:row>
      <xdr:rowOff>28614</xdr:rowOff>
    </xdr:to>
    <xdr:cxnSp macro="">
      <xdr:nvCxnSpPr>
        <xdr:cNvPr id="201" name="直線コネクタ 200"/>
        <xdr:cNvCxnSpPr/>
      </xdr:nvCxnSpPr>
      <xdr:spPr>
        <a:xfrm flipV="1">
          <a:off x="8750300" y="10131423"/>
          <a:ext cx="889000" cy="1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121200</xdr:rowOff>
    </xdr:from>
    <xdr:ext cx="599010" cy="259045"/>
    <xdr:sp macro="" textlink="">
      <xdr:nvSpPr>
        <xdr:cNvPr id="202" name="n_1aveValue【橋りょう・トンネル】&#10;一人当たり有形固定資産（償却資産）額"/>
        <xdr:cNvSpPr txBox="1"/>
      </xdr:nvSpPr>
      <xdr:spPr>
        <a:xfrm>
          <a:off x="93270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146521</xdr:rowOff>
    </xdr:from>
    <xdr:ext cx="599010" cy="259045"/>
    <xdr:sp macro="" textlink="">
      <xdr:nvSpPr>
        <xdr:cNvPr id="203" name="n_2aveValue【橋りょう・トンネル】&#10;一人当たり有形固定資産（償却資産）額"/>
        <xdr:cNvSpPr txBox="1"/>
      </xdr:nvSpPr>
      <xdr:spPr>
        <a:xfrm>
          <a:off x="8450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83200</xdr:rowOff>
    </xdr:from>
    <xdr:ext cx="690189" cy="259045"/>
    <xdr:sp macro="" textlink="">
      <xdr:nvSpPr>
        <xdr:cNvPr id="204" name="n_1mainValue【橋りょう・トンネル】&#10;一人当たり有形固定資産（償却資産）額"/>
        <xdr:cNvSpPr txBox="1"/>
      </xdr:nvSpPr>
      <xdr:spPr>
        <a:xfrm>
          <a:off x="9281505" y="98558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95941</xdr:rowOff>
    </xdr:from>
    <xdr:ext cx="690189" cy="259045"/>
    <xdr:sp macro="" textlink="">
      <xdr:nvSpPr>
        <xdr:cNvPr id="205" name="n_2mainValue【橋りょう・トンネル】&#10;一人当たり有形固定資産（償却資産）額"/>
        <xdr:cNvSpPr txBox="1"/>
      </xdr:nvSpPr>
      <xdr:spPr>
        <a:xfrm>
          <a:off x="8405205" y="9868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6" name="直線コネクタ 21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7" name="テキスト ボックス 21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8" name="直線コネクタ 21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9" name="テキスト ボックス 21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0" name="直線コネクタ 21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1" name="テキスト ボックス 22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2" name="直線コネクタ 22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3" name="テキスト ボックス 22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4" name="直線コネクタ 22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5" name="テキスト ボックス 22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6" name="直線コネクタ 22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7" name="テキスト ボックス 22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31" name="直線コネクタ 230"/>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32"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33" name="直線コネクタ 232"/>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4"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5" name="直線コネクタ 234"/>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36"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37" name="フローチャート: 判断 236"/>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38" name="フローチャート: 判断 237"/>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39" name="フローチャート: 判断 238"/>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121194</xdr:rowOff>
    </xdr:from>
    <xdr:to>
      <xdr:col>20</xdr:col>
      <xdr:colOff>38100</xdr:colOff>
      <xdr:row>83</xdr:row>
      <xdr:rowOff>51344</xdr:rowOff>
    </xdr:to>
    <xdr:sp macro="" textlink="">
      <xdr:nvSpPr>
        <xdr:cNvPr id="245" name="楕円 244"/>
        <xdr:cNvSpPr/>
      </xdr:nvSpPr>
      <xdr:spPr>
        <a:xfrm>
          <a:off x="3746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121194</xdr:rowOff>
    </xdr:from>
    <xdr:to>
      <xdr:col>15</xdr:col>
      <xdr:colOff>101600</xdr:colOff>
      <xdr:row>83</xdr:row>
      <xdr:rowOff>51344</xdr:rowOff>
    </xdr:to>
    <xdr:sp macro="" textlink="">
      <xdr:nvSpPr>
        <xdr:cNvPr id="246" name="楕円 245"/>
        <xdr:cNvSpPr/>
      </xdr:nvSpPr>
      <xdr:spPr>
        <a:xfrm>
          <a:off x="2857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544</xdr:rowOff>
    </xdr:from>
    <xdr:to>
      <xdr:col>19</xdr:col>
      <xdr:colOff>177800</xdr:colOff>
      <xdr:row>83</xdr:row>
      <xdr:rowOff>544</xdr:rowOff>
    </xdr:to>
    <xdr:cxnSp macro="">
      <xdr:nvCxnSpPr>
        <xdr:cNvPr id="247" name="直線コネクタ 246"/>
        <xdr:cNvCxnSpPr/>
      </xdr:nvCxnSpPr>
      <xdr:spPr>
        <a:xfrm>
          <a:off x="2908300" y="1423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48"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49"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42471</xdr:rowOff>
    </xdr:from>
    <xdr:ext cx="405111" cy="259045"/>
    <xdr:sp macro="" textlink="">
      <xdr:nvSpPr>
        <xdr:cNvPr id="250" name="n_1mainValue【公営住宅】&#10;有形固定資産減価償却率"/>
        <xdr:cNvSpPr txBox="1"/>
      </xdr:nvSpPr>
      <xdr:spPr>
        <a:xfrm>
          <a:off x="35820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42471</xdr:rowOff>
    </xdr:from>
    <xdr:ext cx="405111" cy="259045"/>
    <xdr:sp macro="" textlink="">
      <xdr:nvSpPr>
        <xdr:cNvPr id="251" name="n_2mainValue【公営住宅】&#10;有形固定資産減価償却率"/>
        <xdr:cNvSpPr txBox="1"/>
      </xdr:nvSpPr>
      <xdr:spPr>
        <a:xfrm>
          <a:off x="2705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3" name="テキスト ボックス 27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77" name="直線コネクタ 276"/>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78"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79" name="直線コネクタ 278"/>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80"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81" name="直線コネクタ 280"/>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82"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83" name="フローチャート: 判断 282"/>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84" name="フローチャート: 判断 283"/>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85" name="フローチャート: 判断 284"/>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107969</xdr:rowOff>
    </xdr:from>
    <xdr:to>
      <xdr:col>50</xdr:col>
      <xdr:colOff>165100</xdr:colOff>
      <xdr:row>86</xdr:row>
      <xdr:rowOff>38119</xdr:rowOff>
    </xdr:to>
    <xdr:sp macro="" textlink="">
      <xdr:nvSpPr>
        <xdr:cNvPr id="291" name="楕円 290"/>
        <xdr:cNvSpPr/>
      </xdr:nvSpPr>
      <xdr:spPr>
        <a:xfrm>
          <a:off x="9588500" y="1468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110744</xdr:rowOff>
    </xdr:from>
    <xdr:to>
      <xdr:col>46</xdr:col>
      <xdr:colOff>38100</xdr:colOff>
      <xdr:row>86</xdr:row>
      <xdr:rowOff>40894</xdr:rowOff>
    </xdr:to>
    <xdr:sp macro="" textlink="">
      <xdr:nvSpPr>
        <xdr:cNvPr id="292" name="楕円 291"/>
        <xdr:cNvSpPr/>
      </xdr:nvSpPr>
      <xdr:spPr>
        <a:xfrm>
          <a:off x="8699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158769</xdr:rowOff>
    </xdr:from>
    <xdr:to>
      <xdr:col>50</xdr:col>
      <xdr:colOff>114300</xdr:colOff>
      <xdr:row>85</xdr:row>
      <xdr:rowOff>161544</xdr:rowOff>
    </xdr:to>
    <xdr:cxnSp macro="">
      <xdr:nvCxnSpPr>
        <xdr:cNvPr id="293" name="直線コネクタ 292"/>
        <xdr:cNvCxnSpPr/>
      </xdr:nvCxnSpPr>
      <xdr:spPr>
        <a:xfrm flipV="1">
          <a:off x="8750300" y="14732019"/>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10721</xdr:rowOff>
    </xdr:from>
    <xdr:ext cx="469744" cy="259045"/>
    <xdr:sp macro="" textlink="">
      <xdr:nvSpPr>
        <xdr:cNvPr id="294"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295"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29246</xdr:rowOff>
    </xdr:from>
    <xdr:ext cx="469744" cy="259045"/>
    <xdr:sp macro="" textlink="">
      <xdr:nvSpPr>
        <xdr:cNvPr id="296" name="n_1mainValue【公営住宅】&#10;一人当たり面積"/>
        <xdr:cNvSpPr txBox="1"/>
      </xdr:nvSpPr>
      <xdr:spPr>
        <a:xfrm>
          <a:off x="9391727" y="1477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32021</xdr:rowOff>
    </xdr:from>
    <xdr:ext cx="469744" cy="259045"/>
    <xdr:sp macro="" textlink="">
      <xdr:nvSpPr>
        <xdr:cNvPr id="297" name="n_2mainValue【公営住宅】&#10;一人当たり面積"/>
        <xdr:cNvSpPr txBox="1"/>
      </xdr:nvSpPr>
      <xdr:spPr>
        <a:xfrm>
          <a:off x="8515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39" name="直線コネクタ 338"/>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40"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41" name="直線コネクタ 340"/>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3" name="直線コネクタ 34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44"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45" name="フローチャート: 判断 344"/>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46" name="フローチャート: 判断 345"/>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47" name="フローチャート: 判断 346"/>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61323</xdr:rowOff>
    </xdr:from>
    <xdr:to>
      <xdr:col>81</xdr:col>
      <xdr:colOff>101600</xdr:colOff>
      <xdr:row>33</xdr:row>
      <xdr:rowOff>162923</xdr:rowOff>
    </xdr:to>
    <xdr:sp macro="" textlink="">
      <xdr:nvSpPr>
        <xdr:cNvPr id="353" name="楕円 352"/>
        <xdr:cNvSpPr/>
      </xdr:nvSpPr>
      <xdr:spPr>
        <a:xfrm>
          <a:off x="15430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61323</xdr:rowOff>
    </xdr:from>
    <xdr:to>
      <xdr:col>76</xdr:col>
      <xdr:colOff>165100</xdr:colOff>
      <xdr:row>33</xdr:row>
      <xdr:rowOff>162923</xdr:rowOff>
    </xdr:to>
    <xdr:sp macro="" textlink="">
      <xdr:nvSpPr>
        <xdr:cNvPr id="354" name="楕円 353"/>
        <xdr:cNvSpPr/>
      </xdr:nvSpPr>
      <xdr:spPr>
        <a:xfrm>
          <a:off x="14541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112123</xdr:rowOff>
    </xdr:from>
    <xdr:to>
      <xdr:col>81</xdr:col>
      <xdr:colOff>50800</xdr:colOff>
      <xdr:row>33</xdr:row>
      <xdr:rowOff>112123</xdr:rowOff>
    </xdr:to>
    <xdr:cxnSp macro="">
      <xdr:nvCxnSpPr>
        <xdr:cNvPr id="355" name="直線コネクタ 354"/>
        <xdr:cNvCxnSpPr/>
      </xdr:nvCxnSpPr>
      <xdr:spPr>
        <a:xfrm>
          <a:off x="14592300" y="57699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56"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357"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8000</xdr:rowOff>
    </xdr:from>
    <xdr:ext cx="405111" cy="259045"/>
    <xdr:sp macro="" textlink="">
      <xdr:nvSpPr>
        <xdr:cNvPr id="358" name="n_1mainValue【認定こども園・幼稚園・保育所】&#10;有形固定資産減価償却率"/>
        <xdr:cNvSpPr txBox="1"/>
      </xdr:nvSpPr>
      <xdr:spPr>
        <a:xfrm>
          <a:off x="15266044" y="549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8000</xdr:rowOff>
    </xdr:from>
    <xdr:ext cx="405111" cy="259045"/>
    <xdr:sp macro="" textlink="">
      <xdr:nvSpPr>
        <xdr:cNvPr id="359" name="n_2mainValue【認定こども園・幼稚園・保育所】&#10;有形固定資産減価償却率"/>
        <xdr:cNvSpPr txBox="1"/>
      </xdr:nvSpPr>
      <xdr:spPr>
        <a:xfrm>
          <a:off x="14389744" y="549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0" name="直線コネクタ 36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1" name="テキスト ボックス 37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2" name="直線コネクタ 37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3" name="テキスト ボックス 37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4" name="直線コネクタ 37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5" name="テキスト ボックス 37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6" name="直線コネクタ 37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7" name="テキスト ボックス 37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8" name="直線コネクタ 37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9" name="テキスト ボックス 37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0" name="直線コネクタ 37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1" name="テキスト ボックス 38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85" name="直線コネクタ 384"/>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6"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87" name="直線コネクタ 386"/>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88"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89" name="直線コネクタ 388"/>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390"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91" name="フローチャート: 判断 390"/>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92" name="フローチャート: 判断 391"/>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93" name="フローチャート: 判断 392"/>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126637</xdr:rowOff>
    </xdr:from>
    <xdr:to>
      <xdr:col>112</xdr:col>
      <xdr:colOff>38100</xdr:colOff>
      <xdr:row>41</xdr:row>
      <xdr:rowOff>56787</xdr:rowOff>
    </xdr:to>
    <xdr:sp macro="" textlink="">
      <xdr:nvSpPr>
        <xdr:cNvPr id="399" name="楕円 398"/>
        <xdr:cNvSpPr/>
      </xdr:nvSpPr>
      <xdr:spPr>
        <a:xfrm>
          <a:off x="21272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130991</xdr:rowOff>
    </xdr:from>
    <xdr:to>
      <xdr:col>107</xdr:col>
      <xdr:colOff>101600</xdr:colOff>
      <xdr:row>41</xdr:row>
      <xdr:rowOff>61141</xdr:rowOff>
    </xdr:to>
    <xdr:sp macro="" textlink="">
      <xdr:nvSpPr>
        <xdr:cNvPr id="400" name="楕円 399"/>
        <xdr:cNvSpPr/>
      </xdr:nvSpPr>
      <xdr:spPr>
        <a:xfrm>
          <a:off x="20383500" y="69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5987</xdr:rowOff>
    </xdr:from>
    <xdr:to>
      <xdr:col>111</xdr:col>
      <xdr:colOff>177800</xdr:colOff>
      <xdr:row>41</xdr:row>
      <xdr:rowOff>10341</xdr:rowOff>
    </xdr:to>
    <xdr:cxnSp macro="">
      <xdr:nvCxnSpPr>
        <xdr:cNvPr id="401" name="直線コネクタ 400"/>
        <xdr:cNvCxnSpPr/>
      </xdr:nvCxnSpPr>
      <xdr:spPr>
        <a:xfrm flipV="1">
          <a:off x="20434300" y="703543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02"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403"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47914</xdr:rowOff>
    </xdr:from>
    <xdr:ext cx="469744" cy="259045"/>
    <xdr:sp macro="" textlink="">
      <xdr:nvSpPr>
        <xdr:cNvPr id="404" name="n_1mainValue【認定こども園・幼稚園・保育所】&#10;一人当たり面積"/>
        <xdr:cNvSpPr txBox="1"/>
      </xdr:nvSpPr>
      <xdr:spPr>
        <a:xfrm>
          <a:off x="21075727" y="707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52268</xdr:rowOff>
    </xdr:from>
    <xdr:ext cx="469744" cy="259045"/>
    <xdr:sp macro="" textlink="">
      <xdr:nvSpPr>
        <xdr:cNvPr id="405" name="n_2mainValue【認定こども園・幼稚園・保育所】&#10;一人当たり面積"/>
        <xdr:cNvSpPr txBox="1"/>
      </xdr:nvSpPr>
      <xdr:spPr>
        <a:xfrm>
          <a:off x="20199427" y="708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31" name="直線コネクタ 430"/>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32"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33" name="直線コネクタ 432"/>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34"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35" name="直線コネクタ 434"/>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36"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37" name="フローチャート: 判断 436"/>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38" name="フローチャート: 判断 437"/>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39" name="フローチャート: 判断 438"/>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445" name="楕円 444"/>
        <xdr:cNvSpPr/>
      </xdr:nvSpPr>
      <xdr:spPr>
        <a:xfrm>
          <a:off x="1543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27577</xdr:rowOff>
    </xdr:from>
    <xdr:to>
      <xdr:col>76</xdr:col>
      <xdr:colOff>165100</xdr:colOff>
      <xdr:row>60</xdr:row>
      <xdr:rowOff>129177</xdr:rowOff>
    </xdr:to>
    <xdr:sp macro="" textlink="">
      <xdr:nvSpPr>
        <xdr:cNvPr id="446" name="楕円 445"/>
        <xdr:cNvSpPr/>
      </xdr:nvSpPr>
      <xdr:spPr>
        <a:xfrm>
          <a:off x="14541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78377</xdr:rowOff>
    </xdr:from>
    <xdr:to>
      <xdr:col>81</xdr:col>
      <xdr:colOff>50800</xdr:colOff>
      <xdr:row>60</xdr:row>
      <xdr:rowOff>78377</xdr:rowOff>
    </xdr:to>
    <xdr:cxnSp macro="">
      <xdr:nvCxnSpPr>
        <xdr:cNvPr id="447" name="直線コネクタ 446"/>
        <xdr:cNvCxnSpPr/>
      </xdr:nvCxnSpPr>
      <xdr:spPr>
        <a:xfrm>
          <a:off x="14592300" y="103653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448"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449" name="n_2aveValue【学校施設】&#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120304</xdr:rowOff>
    </xdr:from>
    <xdr:ext cx="405111" cy="259045"/>
    <xdr:sp macro="" textlink="">
      <xdr:nvSpPr>
        <xdr:cNvPr id="450" name="n_1mainValue【学校施設】&#10;有形固定資産減価償却率"/>
        <xdr:cNvSpPr txBox="1"/>
      </xdr:nvSpPr>
      <xdr:spPr>
        <a:xfrm>
          <a:off x="152660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120304</xdr:rowOff>
    </xdr:from>
    <xdr:ext cx="405111" cy="259045"/>
    <xdr:sp macro="" textlink="">
      <xdr:nvSpPr>
        <xdr:cNvPr id="451" name="n_2mainValue【学校施設】&#10;有形固定資産減価償却率"/>
        <xdr:cNvSpPr txBox="1"/>
      </xdr:nvSpPr>
      <xdr:spPr>
        <a:xfrm>
          <a:off x="14389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2" name="直線コネクタ 4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3" name="テキスト ボックス 4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4" name="直線コネクタ 4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5" name="テキスト ボックス 4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6" name="直線コネクタ 4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7" name="テキスト ボックス 4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8" name="直線コネクタ 4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9" name="テキスト ボックス 4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0" name="直線コネクタ 4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1" name="テキスト ボックス 4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2" name="直線コネクタ 4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3" name="テキスト ボックス 47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5" name="テキスト ボックス 47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77" name="直線コネクタ 476"/>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78"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79" name="直線コネクタ 478"/>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80"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81" name="直線コネクタ 480"/>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482"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83" name="フローチャート: 判断 482"/>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84" name="フローチャート: 判断 483"/>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485" name="フローチャート: 判断 484"/>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143347</xdr:rowOff>
    </xdr:from>
    <xdr:to>
      <xdr:col>112</xdr:col>
      <xdr:colOff>38100</xdr:colOff>
      <xdr:row>60</xdr:row>
      <xdr:rowOff>73497</xdr:rowOff>
    </xdr:to>
    <xdr:sp macro="" textlink="">
      <xdr:nvSpPr>
        <xdr:cNvPr id="491" name="楕円 490"/>
        <xdr:cNvSpPr/>
      </xdr:nvSpPr>
      <xdr:spPr>
        <a:xfrm>
          <a:off x="21272500" y="1025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155266</xdr:rowOff>
    </xdr:from>
    <xdr:to>
      <xdr:col>107</xdr:col>
      <xdr:colOff>101600</xdr:colOff>
      <xdr:row>60</xdr:row>
      <xdr:rowOff>85416</xdr:rowOff>
    </xdr:to>
    <xdr:sp macro="" textlink="">
      <xdr:nvSpPr>
        <xdr:cNvPr id="492" name="楕円 491"/>
        <xdr:cNvSpPr/>
      </xdr:nvSpPr>
      <xdr:spPr>
        <a:xfrm>
          <a:off x="20383500" y="102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22697</xdr:rowOff>
    </xdr:from>
    <xdr:to>
      <xdr:col>111</xdr:col>
      <xdr:colOff>177800</xdr:colOff>
      <xdr:row>60</xdr:row>
      <xdr:rowOff>34616</xdr:rowOff>
    </xdr:to>
    <xdr:cxnSp macro="">
      <xdr:nvCxnSpPr>
        <xdr:cNvPr id="493" name="直線コネクタ 492"/>
        <xdr:cNvCxnSpPr/>
      </xdr:nvCxnSpPr>
      <xdr:spPr>
        <a:xfrm flipV="1">
          <a:off x="20434300" y="10309697"/>
          <a:ext cx="8890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111324</xdr:rowOff>
    </xdr:from>
    <xdr:ext cx="469744" cy="259045"/>
    <xdr:sp macro="" textlink="">
      <xdr:nvSpPr>
        <xdr:cNvPr id="494" name="n_1aveValue【学校施設】&#10;一人当たり面積"/>
        <xdr:cNvSpPr txBox="1"/>
      </xdr:nvSpPr>
      <xdr:spPr>
        <a:xfrm>
          <a:off x="210757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117365</xdr:rowOff>
    </xdr:from>
    <xdr:ext cx="469744" cy="259045"/>
    <xdr:sp macro="" textlink="">
      <xdr:nvSpPr>
        <xdr:cNvPr id="495" name="n_2aveValue【学校施設】&#10;一人当たり面積"/>
        <xdr:cNvSpPr txBox="1"/>
      </xdr:nvSpPr>
      <xdr:spPr>
        <a:xfrm>
          <a:off x="201994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90024</xdr:rowOff>
    </xdr:from>
    <xdr:ext cx="469744" cy="259045"/>
    <xdr:sp macro="" textlink="">
      <xdr:nvSpPr>
        <xdr:cNvPr id="496" name="n_1mainValue【学校施設】&#10;一人当たり面積"/>
        <xdr:cNvSpPr txBox="1"/>
      </xdr:nvSpPr>
      <xdr:spPr>
        <a:xfrm>
          <a:off x="21075727" y="1003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101943</xdr:rowOff>
    </xdr:from>
    <xdr:ext cx="469744" cy="259045"/>
    <xdr:sp macro="" textlink="">
      <xdr:nvSpPr>
        <xdr:cNvPr id="497" name="n_2mainValue【学校施設】&#10;一人当たり面積"/>
        <xdr:cNvSpPr txBox="1"/>
      </xdr:nvSpPr>
      <xdr:spPr>
        <a:xfrm>
          <a:off x="20199427" y="1004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4" name="直線コネクタ 5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5" name="テキスト ボックス 5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6" name="直線コネクタ 5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7" name="テキスト ボックス 5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8" name="直線コネクタ 5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9" name="テキスト ボックス 5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0" name="直線コネクタ 5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1" name="テキスト ボックス 5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2" name="直線コネクタ 5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3" name="テキスト ボックス 5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4" name="直線コネクタ 5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5" name="テキスト ボックス 5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39" name="直線コネクタ 538"/>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40"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41" name="直線コネクタ 540"/>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3" name="直線コネクタ 54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44"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45" name="フローチャート: 判断 544"/>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46" name="フローチャート: 判断 545"/>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47" name="フローチャート: 判断 546"/>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46627</xdr:rowOff>
    </xdr:from>
    <xdr:to>
      <xdr:col>81</xdr:col>
      <xdr:colOff>101600</xdr:colOff>
      <xdr:row>100</xdr:row>
      <xdr:rowOff>148227</xdr:rowOff>
    </xdr:to>
    <xdr:sp macro="" textlink="">
      <xdr:nvSpPr>
        <xdr:cNvPr id="553" name="楕円 552"/>
        <xdr:cNvSpPr/>
      </xdr:nvSpPr>
      <xdr:spPr>
        <a:xfrm>
          <a:off x="1543050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46627</xdr:rowOff>
    </xdr:from>
    <xdr:to>
      <xdr:col>76</xdr:col>
      <xdr:colOff>165100</xdr:colOff>
      <xdr:row>100</xdr:row>
      <xdr:rowOff>148227</xdr:rowOff>
    </xdr:to>
    <xdr:sp macro="" textlink="">
      <xdr:nvSpPr>
        <xdr:cNvPr id="554" name="楕円 553"/>
        <xdr:cNvSpPr/>
      </xdr:nvSpPr>
      <xdr:spPr>
        <a:xfrm>
          <a:off x="1454150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97427</xdr:rowOff>
    </xdr:from>
    <xdr:to>
      <xdr:col>81</xdr:col>
      <xdr:colOff>50800</xdr:colOff>
      <xdr:row>100</xdr:row>
      <xdr:rowOff>97427</xdr:rowOff>
    </xdr:to>
    <xdr:cxnSp macro="">
      <xdr:nvCxnSpPr>
        <xdr:cNvPr id="555" name="直線コネクタ 554"/>
        <xdr:cNvCxnSpPr/>
      </xdr:nvCxnSpPr>
      <xdr:spPr>
        <a:xfrm>
          <a:off x="14592300" y="17242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556"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557"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164754</xdr:rowOff>
    </xdr:from>
    <xdr:ext cx="405111" cy="259045"/>
    <xdr:sp macro="" textlink="">
      <xdr:nvSpPr>
        <xdr:cNvPr id="558" name="n_1mainValue【公民館】&#10;有形固定資産減価償却率"/>
        <xdr:cNvSpPr txBox="1"/>
      </xdr:nvSpPr>
      <xdr:spPr>
        <a:xfrm>
          <a:off x="15266044" y="1696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164754</xdr:rowOff>
    </xdr:from>
    <xdr:ext cx="405111" cy="259045"/>
    <xdr:sp macro="" textlink="">
      <xdr:nvSpPr>
        <xdr:cNvPr id="559" name="n_2mainValue【公民館】&#10;有形固定資産減価償却率"/>
        <xdr:cNvSpPr txBox="1"/>
      </xdr:nvSpPr>
      <xdr:spPr>
        <a:xfrm>
          <a:off x="14389744" y="1696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0" name="直線コネクタ 5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1" name="テキスト ボックス 5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2" name="直線コネクタ 5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3" name="テキスト ボックス 5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4" name="直線コネクタ 5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5" name="テキスト ボックス 5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6" name="直線コネクタ 5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7" name="テキスト ボックス 5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8" name="直線コネクタ 5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9" name="テキスト ボックス 5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0" name="直線コネクタ 5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1" name="テキスト ボックス 5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585" name="直線コネクタ 584"/>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586"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587" name="直線コネクタ 586"/>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588"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589" name="直線コネクタ 588"/>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590"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591" name="フローチャート: 判断 590"/>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592" name="フローチャート: 判断 591"/>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593" name="フローチャート: 判断 592"/>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51526</xdr:rowOff>
    </xdr:from>
    <xdr:to>
      <xdr:col>112</xdr:col>
      <xdr:colOff>38100</xdr:colOff>
      <xdr:row>108</xdr:row>
      <xdr:rowOff>153126</xdr:rowOff>
    </xdr:to>
    <xdr:sp macro="" textlink="">
      <xdr:nvSpPr>
        <xdr:cNvPr id="599" name="楕円 598"/>
        <xdr:cNvSpPr/>
      </xdr:nvSpPr>
      <xdr:spPr>
        <a:xfrm>
          <a:off x="2127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53702</xdr:rowOff>
    </xdr:from>
    <xdr:to>
      <xdr:col>107</xdr:col>
      <xdr:colOff>101600</xdr:colOff>
      <xdr:row>108</xdr:row>
      <xdr:rowOff>155302</xdr:rowOff>
    </xdr:to>
    <xdr:sp macro="" textlink="">
      <xdr:nvSpPr>
        <xdr:cNvPr id="600" name="楕円 599"/>
        <xdr:cNvSpPr/>
      </xdr:nvSpPr>
      <xdr:spPr>
        <a:xfrm>
          <a:off x="20383500" y="185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102326</xdr:rowOff>
    </xdr:from>
    <xdr:to>
      <xdr:col>111</xdr:col>
      <xdr:colOff>177800</xdr:colOff>
      <xdr:row>108</xdr:row>
      <xdr:rowOff>104502</xdr:rowOff>
    </xdr:to>
    <xdr:cxnSp macro="">
      <xdr:nvCxnSpPr>
        <xdr:cNvPr id="601" name="直線コネクタ 600"/>
        <xdr:cNvCxnSpPr/>
      </xdr:nvCxnSpPr>
      <xdr:spPr>
        <a:xfrm flipV="1">
          <a:off x="20434300" y="1861892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602"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03"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144253</xdr:rowOff>
    </xdr:from>
    <xdr:ext cx="469744" cy="259045"/>
    <xdr:sp macro="" textlink="">
      <xdr:nvSpPr>
        <xdr:cNvPr id="604" name="n_1mainValue【公民館】&#10;一人当たり面積"/>
        <xdr:cNvSpPr txBox="1"/>
      </xdr:nvSpPr>
      <xdr:spPr>
        <a:xfrm>
          <a:off x="210757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146429</xdr:rowOff>
    </xdr:from>
    <xdr:ext cx="469744" cy="259045"/>
    <xdr:sp macro="" textlink="">
      <xdr:nvSpPr>
        <xdr:cNvPr id="605" name="n_2mainValue【公民館】&#10;一人当たり面積"/>
        <xdr:cNvSpPr txBox="1"/>
      </xdr:nvSpPr>
      <xdr:spPr>
        <a:xfrm>
          <a:off x="20199427" y="1866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a:t>
          </a:r>
          <a:r>
            <a:rPr kumimoji="1" lang="en-US" altLang="ja-JP" sz="1300">
              <a:latin typeface="ＭＳ Ｐゴシック" panose="020B0600070205080204" pitchFamily="50" charset="-128"/>
              <a:ea typeface="ＭＳ Ｐゴシック" panose="020B0600070205080204" pitchFamily="50" charset="-128"/>
            </a:rPr>
            <a:t>737.56k</a:t>
          </a:r>
          <a:r>
            <a:rPr kumimoji="1" lang="ja-JP" altLang="en-US" sz="1300">
              <a:latin typeface="ＭＳ Ｐゴシック" panose="020B0600070205080204" pitchFamily="50" charset="-128"/>
              <a:ea typeface="ＭＳ Ｐゴシック" panose="020B0600070205080204" pitchFamily="50" charset="-128"/>
            </a:rPr>
            <a:t>㎡と東京</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区より広い面積を有しており、町中心部から放射状に</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28km</a:t>
          </a:r>
          <a:r>
            <a:rPr kumimoji="1" lang="ja-JP" altLang="en-US" sz="1300">
              <a:latin typeface="ＭＳ Ｐゴシック" panose="020B0600070205080204" pitchFamily="50" charset="-128"/>
              <a:ea typeface="ＭＳ Ｐゴシック" panose="020B0600070205080204" pitchFamily="50" charset="-128"/>
            </a:rPr>
            <a:t>にわたり大小</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あまりの集落が点在している。そのため、町中心部と集落をつなぐ交通網の整備は町民の安心安全な生活のために必要不可欠なものであることから、道路の一人当たり延長や、橋りょう・トンネルの一人当たり有形固定資産額が類似団体よりも大きく上回っており、また道路の新設・改良を行ってきたことから有形固定資産減価償却率は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学校施設では、平成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町内小学校の統合に伴う新小国小学校が開校したことにより、有形固定資産減価償却率は類似団体平均を大きく下回っている。一方、閉校となった学校施設が現在も残っていることから、一人当たり面積が類似団体平均と比較し大きく上回っているものと推察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保育施設や公民館では、有形固定資産減価償却率が類似団体平均を大きく上回っている。公共施設等総合管理計画に基づき、計画的な更新、補修、除却を検討することとしたい。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7,779
7,748
737.56
6,596,872
6,241,555
355,306
4,134,339
8,829,935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34307</xdr:rowOff>
    </xdr:from>
    <xdr:ext cx="405111" cy="259045"/>
    <xdr:sp macro="" textlink="">
      <xdr:nvSpPr>
        <xdr:cNvPr id="80"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72407</xdr:rowOff>
    </xdr:from>
    <xdr:ext cx="405111" cy="259045"/>
    <xdr:sp macro="" textlink="">
      <xdr:nvSpPr>
        <xdr:cNvPr id="82" name="n_2aveValue【体育館・プール】&#10;有形固定資産減価償却率"/>
        <xdr:cNvSpPr txBox="1"/>
      </xdr:nvSpPr>
      <xdr:spPr>
        <a:xfrm>
          <a:off x="2705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88" name="楕円 87"/>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166370</xdr:rowOff>
    </xdr:from>
    <xdr:to>
      <xdr:col>15</xdr:col>
      <xdr:colOff>101600</xdr:colOff>
      <xdr:row>58</xdr:row>
      <xdr:rowOff>96520</xdr:rowOff>
    </xdr:to>
    <xdr:sp macro="" textlink="">
      <xdr:nvSpPr>
        <xdr:cNvPr id="89" name="楕円 88"/>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45720</xdr:rowOff>
    </xdr:to>
    <xdr:cxnSp macro="">
      <xdr:nvCxnSpPr>
        <xdr:cNvPr id="90" name="直線コネクタ 89"/>
        <xdr:cNvCxnSpPr/>
      </xdr:nvCxnSpPr>
      <xdr:spPr>
        <a:xfrm>
          <a:off x="2908300" y="9989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113047</xdr:rowOff>
    </xdr:from>
    <xdr:ext cx="405111" cy="259045"/>
    <xdr:sp macro="" textlink="">
      <xdr:nvSpPr>
        <xdr:cNvPr id="91" name="n_1mainValue【体育館・プー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92" name="n_2mainValue【体育館・プー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3" name="直線コネクタ 1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4" name="テキスト ボックス 1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5" name="直線コネクタ 1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6" name="テキスト ボックス 1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7" name="直線コネクタ 1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8" name="テキスト ボックス 1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9" name="直線コネクタ 1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0" name="テキスト ボックス 1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4" name="直線コネクタ 113"/>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5"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6" name="直線コネクタ 115"/>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17"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18" name="直線コネクタ 117"/>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19"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20" name="フローチャート: 判断 119"/>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21" name="フローチャート: 判断 120"/>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22"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3" name="フローチャート: 判断 122"/>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153026</xdr:rowOff>
    </xdr:from>
    <xdr:ext cx="469744" cy="259045"/>
    <xdr:sp macro="" textlink="">
      <xdr:nvSpPr>
        <xdr:cNvPr id="124" name="n_2aveValue【体育館・プール】&#10;一人当たり面積"/>
        <xdr:cNvSpPr txBox="1"/>
      </xdr:nvSpPr>
      <xdr:spPr>
        <a:xfrm>
          <a:off x="8515427" y="107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161798</xdr:rowOff>
    </xdr:from>
    <xdr:to>
      <xdr:col>50</xdr:col>
      <xdr:colOff>165100</xdr:colOff>
      <xdr:row>62</xdr:row>
      <xdr:rowOff>91948</xdr:rowOff>
    </xdr:to>
    <xdr:sp macro="" textlink="">
      <xdr:nvSpPr>
        <xdr:cNvPr id="130" name="楕円 129"/>
        <xdr:cNvSpPr/>
      </xdr:nvSpPr>
      <xdr:spPr>
        <a:xfrm>
          <a:off x="9588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166370</xdr:rowOff>
    </xdr:from>
    <xdr:to>
      <xdr:col>46</xdr:col>
      <xdr:colOff>38100</xdr:colOff>
      <xdr:row>62</xdr:row>
      <xdr:rowOff>96520</xdr:rowOff>
    </xdr:to>
    <xdr:sp macro="" textlink="">
      <xdr:nvSpPr>
        <xdr:cNvPr id="131" name="楕円 130"/>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41148</xdr:rowOff>
    </xdr:from>
    <xdr:to>
      <xdr:col>50</xdr:col>
      <xdr:colOff>114300</xdr:colOff>
      <xdr:row>62</xdr:row>
      <xdr:rowOff>45720</xdr:rowOff>
    </xdr:to>
    <xdr:cxnSp macro="">
      <xdr:nvCxnSpPr>
        <xdr:cNvPr id="132" name="直線コネクタ 131"/>
        <xdr:cNvCxnSpPr/>
      </xdr:nvCxnSpPr>
      <xdr:spPr>
        <a:xfrm flipV="1">
          <a:off x="8750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83075</xdr:rowOff>
    </xdr:from>
    <xdr:ext cx="469744" cy="259045"/>
    <xdr:sp macro="" textlink="">
      <xdr:nvSpPr>
        <xdr:cNvPr id="133" name="n_1mainValue【体育館・プール】&#10;一人当たり面積"/>
        <xdr:cNvSpPr txBox="1"/>
      </xdr:nvSpPr>
      <xdr:spPr>
        <a:xfrm>
          <a:off x="9391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113047</xdr:rowOff>
    </xdr:from>
    <xdr:ext cx="469744" cy="259045"/>
    <xdr:sp macro="" textlink="">
      <xdr:nvSpPr>
        <xdr:cNvPr id="134" name="n_2mainValue【体育館・プール】&#10;一人当たり面積"/>
        <xdr:cNvSpPr txBox="1"/>
      </xdr:nvSpPr>
      <xdr:spPr>
        <a:xfrm>
          <a:off x="8515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3" name="正方形/長方形 1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4" name="正方形/長方形 1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5" name="正方形/長方形 1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6" name="正方形/長方形 1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7" name="正方形/長方形 1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8" name="正方形/長方形 1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9" name="正方形/長方形 1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0" name="正方形/長方形 14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1" name="正方形/長方形 1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2" name="正方形/長方形 1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3" name="正方形/長方形 1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4" name="正方形/長方形 1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5" name="正方形/長方形 1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6" name="正方形/長方形 1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7" name="正方形/長方形 1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8" name="正方形/長方形 1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9" name="正方形/長方形 1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0" name="正方形/長方形 1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1" name="正方形/長方形 1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2" name="正方形/長方形 1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3" name="正方形/長方形 1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4" name="正方形/長方形 1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5" name="正方形/長方形 1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6" name="正方形/長方形 1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7" name="正方形/長方形 1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8" name="正方形/長方形 1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9" name="正方形/長方形 1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0" name="正方形/長方形 1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1" name="正方形/長方形 1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2" name="正方形/長方形 1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3" name="正方形/長方形 1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4" name="正方形/長方形 17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5" name="正方形/長方形 1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6" name="正方形/長方形 1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7" name="正方形/長方形 1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8" name="正方形/長方形 1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79" name="正方形/長方形 1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0" name="正方形/長方形 1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1" name="正方形/長方形 1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2" name="正方形/長方形 18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3" name="正方形/長方形 1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4" name="正方形/長方形 1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5" name="正方形/長方形 1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6" name="正方形/長方形 1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7" name="正方形/長方形 1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8" name="正方形/長方形 1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9" name="正方形/長方形 1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0" name="正方形/長方形 1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1" name="テキスト ボックス 1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2" name="直線コネクタ 1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193" name="テキスト ボックス 19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94" name="直線コネクタ 1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195" name="テキスト ボックス 19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96" name="直線コネクタ 1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97" name="テキスト ボックス 1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98" name="直線コネクタ 1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199" name="テキスト ボックス 1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0" name="直線コネクタ 1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1" name="テキスト ボックス 2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2" name="直線コネクタ 2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03" name="テキスト ボックス 20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4" name="直線コネクタ 2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5" name="テキスト ボックス 2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207" name="直線コネクタ 206"/>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208"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209" name="直線コネクタ 208"/>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210"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211" name="直線コネクタ 210"/>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212"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213" name="フローチャート: 判断 212"/>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214" name="フローチャート: 判断 213"/>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149242</xdr:rowOff>
    </xdr:from>
    <xdr:ext cx="405111" cy="259045"/>
    <xdr:sp macro="" textlink="">
      <xdr:nvSpPr>
        <xdr:cNvPr id="215" name="n_1aveValue【保健センター・保健所】&#10;有形固定資産減価償却率"/>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216" name="フローチャート: 判断 215"/>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217"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18" name="テキスト ボックス 2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19" name="テキスト ボックス 2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0" name="テキスト ボックス 2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1" name="テキスト ボックス 2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2" name="テキスト ボックス 2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223" name="楕円 222"/>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139700</xdr:rowOff>
    </xdr:from>
    <xdr:to>
      <xdr:col>76</xdr:col>
      <xdr:colOff>165100</xdr:colOff>
      <xdr:row>63</xdr:row>
      <xdr:rowOff>69850</xdr:rowOff>
    </xdr:to>
    <xdr:sp macro="" textlink="">
      <xdr:nvSpPr>
        <xdr:cNvPr id="224" name="楕円 223"/>
        <xdr:cNvSpPr/>
      </xdr:nvSpPr>
      <xdr:spPr>
        <a:xfrm>
          <a:off x="1454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19050</xdr:rowOff>
    </xdr:to>
    <xdr:cxnSp macro="">
      <xdr:nvCxnSpPr>
        <xdr:cNvPr id="225" name="直線コネクタ 224"/>
        <xdr:cNvCxnSpPr/>
      </xdr:nvCxnSpPr>
      <xdr:spPr>
        <a:xfrm>
          <a:off x="14592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60977</xdr:rowOff>
    </xdr:from>
    <xdr:ext cx="405111" cy="259045"/>
    <xdr:sp macro="" textlink="">
      <xdr:nvSpPr>
        <xdr:cNvPr id="226" name="n_1mainValue【保健センター・保健所】&#10;有形固定資産減価償却率"/>
        <xdr:cNvSpPr txBox="1"/>
      </xdr:nvSpPr>
      <xdr:spPr>
        <a:xfrm>
          <a:off x="15266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60977</xdr:rowOff>
    </xdr:from>
    <xdr:ext cx="405111" cy="259045"/>
    <xdr:sp macro="" textlink="">
      <xdr:nvSpPr>
        <xdr:cNvPr id="227" name="n_2mainValue【保健センター・保健所】&#10;有形固定資産減価償却率"/>
        <xdr:cNvSpPr txBox="1"/>
      </xdr:nvSpPr>
      <xdr:spPr>
        <a:xfrm>
          <a:off x="14389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28" name="正方形/長方形 2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9" name="正方形/長方形 2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0" name="正方形/長方形 2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1" name="正方形/長方形 2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2" name="正方形/長方形 2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3" name="正方形/長方形 2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4" name="正方形/長方形 2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5" name="正方形/長方形 2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6" name="テキスト ボックス 2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7" name="直線コネクタ 2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38" name="直線コネクタ 2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39" name="テキスト ボックス 2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40" name="直線コネクタ 2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41" name="テキスト ボックス 2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2" name="直線コネクタ 2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3" name="テキスト ボックス 2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44" name="直線コネクタ 2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45" name="テキスト ボックス 2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46" name="直線コネクタ 2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47" name="テキスト ボックス 2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48" name="直線コネクタ 2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49" name="テキスト ボックス 2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251" name="直線コネクタ 250"/>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252"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253" name="直線コネクタ 252"/>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254"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255" name="直線コネクタ 254"/>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256" name="【保健センター・保健所】&#10;一人当たり面積平均値テキスト"/>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257" name="フローチャート: 判断 256"/>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258" name="フローチャート: 判断 257"/>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1922</xdr:rowOff>
    </xdr:from>
    <xdr:ext cx="469744" cy="259045"/>
    <xdr:sp macro="" textlink="">
      <xdr:nvSpPr>
        <xdr:cNvPr id="259" name="n_1aveValue【保健センター・保健所】&#10;一人当たり面積"/>
        <xdr:cNvSpPr txBox="1"/>
      </xdr:nvSpPr>
      <xdr:spPr>
        <a:xfrm>
          <a:off x="210757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260" name="フローチャート: 判断 259"/>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144797</xdr:rowOff>
    </xdr:from>
    <xdr:ext cx="469744" cy="259045"/>
    <xdr:sp macro="" textlink="">
      <xdr:nvSpPr>
        <xdr:cNvPr id="261" name="n_2aveValue【保健センター・保健所】&#10;一人当たり面積"/>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2" name="テキスト ボックス 2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3" name="テキスト ボックス 2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4" name="テキスト ボックス 2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65" name="テキスト ボックス 2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6" name="テキスト ボックス 2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153035</xdr:rowOff>
    </xdr:from>
    <xdr:to>
      <xdr:col>112</xdr:col>
      <xdr:colOff>38100</xdr:colOff>
      <xdr:row>62</xdr:row>
      <xdr:rowOff>83185</xdr:rowOff>
    </xdr:to>
    <xdr:sp macro="" textlink="">
      <xdr:nvSpPr>
        <xdr:cNvPr id="267" name="楕円 266"/>
        <xdr:cNvSpPr/>
      </xdr:nvSpPr>
      <xdr:spPr>
        <a:xfrm>
          <a:off x="21272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268" name="楕円 267"/>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32385</xdr:rowOff>
    </xdr:from>
    <xdr:to>
      <xdr:col>111</xdr:col>
      <xdr:colOff>177800</xdr:colOff>
      <xdr:row>62</xdr:row>
      <xdr:rowOff>38100</xdr:rowOff>
    </xdr:to>
    <xdr:cxnSp macro="">
      <xdr:nvCxnSpPr>
        <xdr:cNvPr id="269" name="直線コネクタ 268"/>
        <xdr:cNvCxnSpPr/>
      </xdr:nvCxnSpPr>
      <xdr:spPr>
        <a:xfrm flipV="1">
          <a:off x="20434300" y="106622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99712</xdr:rowOff>
    </xdr:from>
    <xdr:ext cx="469744" cy="259045"/>
    <xdr:sp macro="" textlink="">
      <xdr:nvSpPr>
        <xdr:cNvPr id="270" name="n_1mainValue【保健センター・保健所】&#10;一人当たり面積"/>
        <xdr:cNvSpPr txBox="1"/>
      </xdr:nvSpPr>
      <xdr:spPr>
        <a:xfrm>
          <a:off x="21075727"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271" name="n_2main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2" name="正方形/長方形 2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3" name="正方形/長方形 2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4" name="正方形/長方形 2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5" name="正方形/長方形 2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6" name="正方形/長方形 2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7" name="正方形/長方形 2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8" name="正方形/長方形 2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9" name="正方形/長方形 2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0" name="テキスト ボックス 2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1" name="直線コネクタ 2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82" name="直線コネクタ 2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3" name="テキスト ボックス 2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4" name="直線コネクタ 2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85" name="テキスト ボックス 2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86" name="直線コネクタ 2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87" name="テキスト ボックス 2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88" name="直線コネクタ 2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89" name="テキスト ボックス 2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0" name="直線コネクタ 2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1" name="テキスト ボックス 2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2" name="直線コネクタ 2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3" name="テキスト ボックス 2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4" name="直線コネクタ 2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5" name="テキスト ボックス 2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297" name="直線コネクタ 296"/>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298"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299" name="直線コネクタ 298"/>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300"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301" name="直線コネクタ 300"/>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302"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303" name="フローチャート: 判断 302"/>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304" name="フローチャート: 判断 303"/>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305"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306" name="フローチャート: 判断 305"/>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307"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08" name="テキスト ボックス 3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09" name="テキスト ボックス 3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0" name="テキスト ボックス 3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1" name="テキスト ボックス 3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2" name="テキスト ボックス 3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117929</xdr:rowOff>
    </xdr:from>
    <xdr:to>
      <xdr:col>81</xdr:col>
      <xdr:colOff>101600</xdr:colOff>
      <xdr:row>82</xdr:row>
      <xdr:rowOff>48079</xdr:rowOff>
    </xdr:to>
    <xdr:sp macro="" textlink="">
      <xdr:nvSpPr>
        <xdr:cNvPr id="313" name="楕円 312"/>
        <xdr:cNvSpPr/>
      </xdr:nvSpPr>
      <xdr:spPr>
        <a:xfrm>
          <a:off x="15430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117929</xdr:rowOff>
    </xdr:from>
    <xdr:to>
      <xdr:col>76</xdr:col>
      <xdr:colOff>165100</xdr:colOff>
      <xdr:row>82</xdr:row>
      <xdr:rowOff>48079</xdr:rowOff>
    </xdr:to>
    <xdr:sp macro="" textlink="">
      <xdr:nvSpPr>
        <xdr:cNvPr id="314" name="楕円 313"/>
        <xdr:cNvSpPr/>
      </xdr:nvSpPr>
      <xdr:spPr>
        <a:xfrm>
          <a:off x="14541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168729</xdr:rowOff>
    </xdr:from>
    <xdr:to>
      <xdr:col>81</xdr:col>
      <xdr:colOff>50800</xdr:colOff>
      <xdr:row>81</xdr:row>
      <xdr:rowOff>168729</xdr:rowOff>
    </xdr:to>
    <xdr:cxnSp macro="">
      <xdr:nvCxnSpPr>
        <xdr:cNvPr id="315" name="直線コネクタ 314"/>
        <xdr:cNvCxnSpPr/>
      </xdr:nvCxnSpPr>
      <xdr:spPr>
        <a:xfrm>
          <a:off x="14592300" y="140561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39206</xdr:rowOff>
    </xdr:from>
    <xdr:ext cx="405111" cy="259045"/>
    <xdr:sp macro="" textlink="">
      <xdr:nvSpPr>
        <xdr:cNvPr id="316" name="n_1mainValue【消防施設】&#10;有形固定資産減価償却率"/>
        <xdr:cNvSpPr txBox="1"/>
      </xdr:nvSpPr>
      <xdr:spPr>
        <a:xfrm>
          <a:off x="15266044"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39206</xdr:rowOff>
    </xdr:from>
    <xdr:ext cx="405111" cy="259045"/>
    <xdr:sp macro="" textlink="">
      <xdr:nvSpPr>
        <xdr:cNvPr id="317" name="n_2mainValue【消防施設】&#10;有形固定資産減価償却率"/>
        <xdr:cNvSpPr txBox="1"/>
      </xdr:nvSpPr>
      <xdr:spPr>
        <a:xfrm>
          <a:off x="14389744"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18" name="正方形/長方形 3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9" name="正方形/長方形 3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0" name="正方形/長方形 3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1" name="正方形/長方形 3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2" name="正方形/長方形 3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3" name="正方形/長方形 3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4" name="正方形/長方形 3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5" name="正方形/長方形 3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26" name="テキスト ボックス 3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27" name="直線コネクタ 3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28" name="直線コネクタ 32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29" name="テキスト ボックス 32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30" name="直線コネクタ 32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31" name="テキスト ボックス 33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32" name="直線コネクタ 33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33" name="テキスト ボックス 33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34" name="直線コネクタ 33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35" name="テキスト ボックス 33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36" name="直線コネクタ 3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37" name="テキスト ボックス 3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3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339" name="直線コネクタ 338"/>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340"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341" name="直線コネクタ 340"/>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342"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343" name="直線コネクタ 342"/>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344"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345" name="フローチャート: 判断 344"/>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346" name="フローチャート: 判断 345"/>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347"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348" name="フローチャート: 判断 347"/>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349"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0" name="テキスト ボックス 3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1" name="テキスト ボックス 3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2" name="テキスト ボックス 3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3" name="テキスト ボックス 3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4" name="テキスト ボックス 3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107086</xdr:rowOff>
    </xdr:from>
    <xdr:to>
      <xdr:col>112</xdr:col>
      <xdr:colOff>38100</xdr:colOff>
      <xdr:row>86</xdr:row>
      <xdr:rowOff>37236</xdr:rowOff>
    </xdr:to>
    <xdr:sp macro="" textlink="">
      <xdr:nvSpPr>
        <xdr:cNvPr id="355" name="楕円 354"/>
        <xdr:cNvSpPr/>
      </xdr:nvSpPr>
      <xdr:spPr>
        <a:xfrm>
          <a:off x="212725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108001</xdr:rowOff>
    </xdr:from>
    <xdr:to>
      <xdr:col>107</xdr:col>
      <xdr:colOff>101600</xdr:colOff>
      <xdr:row>86</xdr:row>
      <xdr:rowOff>38151</xdr:rowOff>
    </xdr:to>
    <xdr:sp macro="" textlink="">
      <xdr:nvSpPr>
        <xdr:cNvPr id="356" name="楕円 355"/>
        <xdr:cNvSpPr/>
      </xdr:nvSpPr>
      <xdr:spPr>
        <a:xfrm>
          <a:off x="20383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157886</xdr:rowOff>
    </xdr:from>
    <xdr:to>
      <xdr:col>111</xdr:col>
      <xdr:colOff>177800</xdr:colOff>
      <xdr:row>85</xdr:row>
      <xdr:rowOff>158801</xdr:rowOff>
    </xdr:to>
    <xdr:cxnSp macro="">
      <xdr:nvCxnSpPr>
        <xdr:cNvPr id="357" name="直線コネクタ 356"/>
        <xdr:cNvCxnSpPr/>
      </xdr:nvCxnSpPr>
      <xdr:spPr>
        <a:xfrm flipV="1">
          <a:off x="20434300" y="1473113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28363</xdr:rowOff>
    </xdr:from>
    <xdr:ext cx="469744" cy="259045"/>
    <xdr:sp macro="" textlink="">
      <xdr:nvSpPr>
        <xdr:cNvPr id="358" name="n_1mainValue【消防施設】&#10;一人当たり面積"/>
        <xdr:cNvSpPr txBox="1"/>
      </xdr:nvSpPr>
      <xdr:spPr>
        <a:xfrm>
          <a:off x="21075727" y="1477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29278</xdr:rowOff>
    </xdr:from>
    <xdr:ext cx="469744" cy="259045"/>
    <xdr:sp macro="" textlink="">
      <xdr:nvSpPr>
        <xdr:cNvPr id="359" name="n_2mainValue【消防施設】&#10;一人当たり面積"/>
        <xdr:cNvSpPr txBox="1"/>
      </xdr:nvSpPr>
      <xdr:spPr>
        <a:xfrm>
          <a:off x="20199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0" name="正方形/長方形 3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1" name="正方形/長方形 3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2" name="正方形/長方形 3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3" name="正方形/長方形 3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4" name="正方形/長方形 3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5" name="正方形/長方形 3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6" name="正方形/長方形 3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7" name="正方形/長方形 3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8" name="テキスト ボックス 3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69" name="直線コネクタ 3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0" name="直線コネクタ 3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1" name="テキスト ボックス 37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2" name="直線コネクタ 3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3" name="テキスト ボックス 3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4" name="直線コネクタ 3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5" name="テキスト ボックス 3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76" name="直線コネクタ 3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77" name="テキスト ボックス 3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78" name="直線コネクタ 3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79" name="テキスト ボックス 3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0" name="直線コネクタ 3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1" name="テキスト ボックス 38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2" name="直線コネクタ 3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3" name="テキスト ボックス 3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385" name="直線コネクタ 384"/>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386"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387" name="直線コネクタ 386"/>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8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89" name="直線コネクタ 38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390"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391" name="フローチャート: 判断 390"/>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392" name="フローチャート: 判断 391"/>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100165</xdr:rowOff>
    </xdr:from>
    <xdr:ext cx="405111" cy="259045"/>
    <xdr:sp macro="" textlink="">
      <xdr:nvSpPr>
        <xdr:cNvPr id="393" name="n_1ave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394" name="フローチャート: 判断 393"/>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168746</xdr:rowOff>
    </xdr:from>
    <xdr:ext cx="405111" cy="259045"/>
    <xdr:sp macro="" textlink="">
      <xdr:nvSpPr>
        <xdr:cNvPr id="395" name="n_2aveValue【庁舎】&#10;有形固定資産減価償却率"/>
        <xdr:cNvSpPr txBox="1"/>
      </xdr:nvSpPr>
      <xdr:spPr>
        <a:xfrm>
          <a:off x="14389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96" name="テキスト ボックス 3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7" name="テキスト ボックス 3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98" name="テキスト ボックス 3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99" name="テキスト ボックス 3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0" name="テキスト ボックス 3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69487</xdr:rowOff>
    </xdr:from>
    <xdr:to>
      <xdr:col>81</xdr:col>
      <xdr:colOff>101600</xdr:colOff>
      <xdr:row>103</xdr:row>
      <xdr:rowOff>171087</xdr:rowOff>
    </xdr:to>
    <xdr:sp macro="" textlink="">
      <xdr:nvSpPr>
        <xdr:cNvPr id="401" name="楕円 400"/>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402" name="楕円 401"/>
        <xdr:cNvSpPr/>
      </xdr:nvSpPr>
      <xdr:spPr>
        <a:xfrm>
          <a:off x="1454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103</xdr:row>
      <xdr:rowOff>120287</xdr:rowOff>
    </xdr:to>
    <xdr:cxnSp macro="">
      <xdr:nvCxnSpPr>
        <xdr:cNvPr id="403" name="直線コネクタ 402"/>
        <xdr:cNvCxnSpPr/>
      </xdr:nvCxnSpPr>
      <xdr:spPr>
        <a:xfrm>
          <a:off x="14592300" y="17779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16164</xdr:rowOff>
    </xdr:from>
    <xdr:ext cx="405111" cy="259045"/>
    <xdr:sp macro="" textlink="">
      <xdr:nvSpPr>
        <xdr:cNvPr id="404" name="n_1mainValue【庁舎】&#10;有形固定資産減価償却率"/>
        <xdr:cNvSpPr txBox="1"/>
      </xdr:nvSpPr>
      <xdr:spPr>
        <a:xfrm>
          <a:off x="152660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16164</xdr:rowOff>
    </xdr:from>
    <xdr:ext cx="405111" cy="259045"/>
    <xdr:sp macro="" textlink="">
      <xdr:nvSpPr>
        <xdr:cNvPr id="405" name="n_2mainValue【庁舎】&#10;有形固定資産減価償却率"/>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6" name="正方形/長方形 4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7" name="正方形/長方形 4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8" name="正方形/長方形 4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9" name="正方形/長方形 4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0" name="正方形/長方形 4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1" name="正方形/長方形 4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2" name="正方形/長方形 4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3" name="正方形/長方形 4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4" name="テキスト ボックス 4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5" name="直線コネクタ 4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6" name="直線コネクタ 4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7" name="テキスト ボックス 4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8" name="直線コネクタ 4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9" name="テキスト ボックス 4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20" name="直線コネクタ 4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21" name="テキスト ボックス 4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22" name="直線コネクタ 4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23" name="テキスト ボックス 4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4" name="直線コネクタ 4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5" name="テキスト ボックス 4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6" name="直線コネクタ 4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27" name="テキスト ボックス 42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429" name="直線コネクタ 428"/>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430"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431" name="直線コネクタ 430"/>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432"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433" name="直線コネクタ 432"/>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434"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435" name="フローチャート: 判断 434"/>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436" name="フローチャート: 判断 435"/>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91839</xdr:rowOff>
    </xdr:from>
    <xdr:ext cx="469744" cy="259045"/>
    <xdr:sp macro="" textlink="">
      <xdr:nvSpPr>
        <xdr:cNvPr id="437" name="n_1aveValue【庁舎】&#10;一人当たり面積"/>
        <xdr:cNvSpPr txBox="1"/>
      </xdr:nvSpPr>
      <xdr:spPr>
        <a:xfrm>
          <a:off x="21075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438" name="フローチャート: 判断 437"/>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106126</xdr:rowOff>
    </xdr:from>
    <xdr:ext cx="469744" cy="259045"/>
    <xdr:sp macro="" textlink="">
      <xdr:nvSpPr>
        <xdr:cNvPr id="439" name="n_2aveValue【庁舎】&#10;一人当たり面積"/>
        <xdr:cNvSpPr txBox="1"/>
      </xdr:nvSpPr>
      <xdr:spPr>
        <a:xfrm>
          <a:off x="20199427" y="186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0" name="テキスト ボックス 4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1" name="テキスト ボックス 4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2" name="テキスト ボックス 4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3" name="テキスト ボックス 4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4" name="テキスト ボックス 4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137604</xdr:rowOff>
    </xdr:from>
    <xdr:to>
      <xdr:col>112</xdr:col>
      <xdr:colOff>38100</xdr:colOff>
      <xdr:row>108</xdr:row>
      <xdr:rowOff>67754</xdr:rowOff>
    </xdr:to>
    <xdr:sp macro="" textlink="">
      <xdr:nvSpPr>
        <xdr:cNvPr id="445" name="楕円 444"/>
        <xdr:cNvSpPr/>
      </xdr:nvSpPr>
      <xdr:spPr>
        <a:xfrm>
          <a:off x="21272500" y="184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139700</xdr:rowOff>
    </xdr:from>
    <xdr:to>
      <xdr:col>107</xdr:col>
      <xdr:colOff>101600</xdr:colOff>
      <xdr:row>108</xdr:row>
      <xdr:rowOff>69850</xdr:rowOff>
    </xdr:to>
    <xdr:sp macro="" textlink="">
      <xdr:nvSpPr>
        <xdr:cNvPr id="446" name="楕円 445"/>
        <xdr:cNvSpPr/>
      </xdr:nvSpPr>
      <xdr:spPr>
        <a:xfrm>
          <a:off x="20383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16954</xdr:rowOff>
    </xdr:from>
    <xdr:to>
      <xdr:col>111</xdr:col>
      <xdr:colOff>177800</xdr:colOff>
      <xdr:row>108</xdr:row>
      <xdr:rowOff>19050</xdr:rowOff>
    </xdr:to>
    <xdr:cxnSp macro="">
      <xdr:nvCxnSpPr>
        <xdr:cNvPr id="447" name="直線コネクタ 446"/>
        <xdr:cNvCxnSpPr/>
      </xdr:nvCxnSpPr>
      <xdr:spPr>
        <a:xfrm flipV="1">
          <a:off x="20434300" y="1853355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84281</xdr:rowOff>
    </xdr:from>
    <xdr:ext cx="469744" cy="259045"/>
    <xdr:sp macro="" textlink="">
      <xdr:nvSpPr>
        <xdr:cNvPr id="448" name="n_1mainValue【庁舎】&#10;一人当たり面積"/>
        <xdr:cNvSpPr txBox="1"/>
      </xdr:nvSpPr>
      <xdr:spPr>
        <a:xfrm>
          <a:off x="21075727" y="1825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86377</xdr:rowOff>
    </xdr:from>
    <xdr:ext cx="469744" cy="259045"/>
    <xdr:sp macro="" textlink="">
      <xdr:nvSpPr>
        <xdr:cNvPr id="449" name="n_2mainValue【庁舎】&#10;一人当たり面積"/>
        <xdr:cNvSpPr txBox="1"/>
      </xdr:nvSpPr>
      <xdr:spPr>
        <a:xfrm>
          <a:off x="20199427" y="182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0" name="正方形/長方形 4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1" name="正方形/長方形 4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2" name="テキスト ボックス 4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保健センターでは、平成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年度に共用を開始した健康管理センターが比較的新しいため、有形固定資産減価償却率が類似団体平均を下回ることとなったと推察される。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施設では、屋内運動場の建設や町民総合体育館の大規模改修を行っているが、町内体育施設のほとんどが昭和後半～平成前半に建設されたものであることから、類似団体平均より有形固定資産減価償却率が上回っており、施設の老朽化による維持補修経費の増加が今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庁舎は、今後老朽化による維持補修経費の増加が見込まれる。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消防施設については、類似団体平均並みとなっていることから、今後も計画的な整備を実施していくこととしたい。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6596872</v>
      </c>
      <c r="BO4" s="410"/>
      <c r="BP4" s="410"/>
      <c r="BQ4" s="410"/>
      <c r="BR4" s="410"/>
      <c r="BS4" s="410"/>
      <c r="BT4" s="410"/>
      <c r="BU4" s="411"/>
      <c r="BV4" s="409">
        <v>6709485</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8.6</v>
      </c>
      <c r="CU4" s="416"/>
      <c r="CV4" s="416"/>
      <c r="CW4" s="416"/>
      <c r="CX4" s="416"/>
      <c r="CY4" s="416"/>
      <c r="CZ4" s="416"/>
      <c r="DA4" s="417"/>
      <c r="DB4" s="415">
        <v>9.1999999999999993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69" t="s">
        <v>88</v>
      </c>
      <c r="AN5" s="470"/>
      <c r="AO5" s="470"/>
      <c r="AP5" s="470"/>
      <c r="AQ5" s="470"/>
      <c r="AR5" s="470"/>
      <c r="AS5" s="470"/>
      <c r="AT5" s="471"/>
      <c r="AU5" s="472" t="s">
        <v>89</v>
      </c>
      <c r="AV5" s="473"/>
      <c r="AW5" s="473"/>
      <c r="AX5" s="473"/>
      <c r="AY5" s="474" t="s">
        <v>90</v>
      </c>
      <c r="AZ5" s="475"/>
      <c r="BA5" s="475"/>
      <c r="BB5" s="475"/>
      <c r="BC5" s="475"/>
      <c r="BD5" s="475"/>
      <c r="BE5" s="475"/>
      <c r="BF5" s="475"/>
      <c r="BG5" s="475"/>
      <c r="BH5" s="475"/>
      <c r="BI5" s="475"/>
      <c r="BJ5" s="475"/>
      <c r="BK5" s="475"/>
      <c r="BL5" s="475"/>
      <c r="BM5" s="476"/>
      <c r="BN5" s="477">
        <v>6241555</v>
      </c>
      <c r="BO5" s="478"/>
      <c r="BP5" s="478"/>
      <c r="BQ5" s="478"/>
      <c r="BR5" s="478"/>
      <c r="BS5" s="478"/>
      <c r="BT5" s="478"/>
      <c r="BU5" s="479"/>
      <c r="BV5" s="477">
        <v>6334257</v>
      </c>
      <c r="BW5" s="478"/>
      <c r="BX5" s="478"/>
      <c r="BY5" s="478"/>
      <c r="BZ5" s="478"/>
      <c r="CA5" s="478"/>
      <c r="CB5" s="478"/>
      <c r="CC5" s="479"/>
      <c r="CD5" s="480" t="s">
        <v>91</v>
      </c>
      <c r="CE5" s="481"/>
      <c r="CF5" s="481"/>
      <c r="CG5" s="481"/>
      <c r="CH5" s="481"/>
      <c r="CI5" s="481"/>
      <c r="CJ5" s="481"/>
      <c r="CK5" s="481"/>
      <c r="CL5" s="481"/>
      <c r="CM5" s="481"/>
      <c r="CN5" s="481"/>
      <c r="CO5" s="481"/>
      <c r="CP5" s="481"/>
      <c r="CQ5" s="481"/>
      <c r="CR5" s="481"/>
      <c r="CS5" s="482"/>
      <c r="CT5" s="443">
        <v>89.8</v>
      </c>
      <c r="CU5" s="444"/>
      <c r="CV5" s="444"/>
      <c r="CW5" s="444"/>
      <c r="CX5" s="444"/>
      <c r="CY5" s="444"/>
      <c r="CZ5" s="444"/>
      <c r="DA5" s="445"/>
      <c r="DB5" s="443">
        <v>84.6</v>
      </c>
      <c r="DC5" s="444"/>
      <c r="DD5" s="444"/>
      <c r="DE5" s="444"/>
      <c r="DF5" s="444"/>
      <c r="DG5" s="444"/>
      <c r="DH5" s="444"/>
      <c r="DI5" s="445"/>
      <c r="DJ5" s="165"/>
      <c r="DK5" s="165"/>
      <c r="DL5" s="165"/>
      <c r="DM5" s="165"/>
      <c r="DN5" s="165"/>
      <c r="DO5" s="165"/>
    </row>
    <row r="6" spans="1:119" ht="18.75" customHeight="1" x14ac:dyDescent="0.15">
      <c r="A6" s="166"/>
      <c r="B6" s="446" t="s">
        <v>92</v>
      </c>
      <c r="C6" s="447"/>
      <c r="D6" s="447"/>
      <c r="E6" s="448"/>
      <c r="F6" s="448"/>
      <c r="G6" s="448"/>
      <c r="H6" s="448"/>
      <c r="I6" s="448"/>
      <c r="J6" s="448"/>
      <c r="K6" s="448"/>
      <c r="L6" s="448" t="s">
        <v>93</v>
      </c>
      <c r="M6" s="448"/>
      <c r="N6" s="448"/>
      <c r="O6" s="448"/>
      <c r="P6" s="448"/>
      <c r="Q6" s="448"/>
      <c r="R6" s="452"/>
      <c r="S6" s="452"/>
      <c r="T6" s="452"/>
      <c r="U6" s="452"/>
      <c r="V6" s="453"/>
      <c r="W6" s="456" t="s">
        <v>94</v>
      </c>
      <c r="X6" s="457"/>
      <c r="Y6" s="457"/>
      <c r="Z6" s="457"/>
      <c r="AA6" s="457"/>
      <c r="AB6" s="447"/>
      <c r="AC6" s="460" t="s">
        <v>95</v>
      </c>
      <c r="AD6" s="461"/>
      <c r="AE6" s="461"/>
      <c r="AF6" s="461"/>
      <c r="AG6" s="461"/>
      <c r="AH6" s="461"/>
      <c r="AI6" s="461"/>
      <c r="AJ6" s="461"/>
      <c r="AK6" s="461"/>
      <c r="AL6" s="462"/>
      <c r="AM6" s="469" t="s">
        <v>96</v>
      </c>
      <c r="AN6" s="470"/>
      <c r="AO6" s="470"/>
      <c r="AP6" s="470"/>
      <c r="AQ6" s="470"/>
      <c r="AR6" s="470"/>
      <c r="AS6" s="470"/>
      <c r="AT6" s="471"/>
      <c r="AU6" s="472" t="s">
        <v>97</v>
      </c>
      <c r="AV6" s="473"/>
      <c r="AW6" s="473"/>
      <c r="AX6" s="473"/>
      <c r="AY6" s="474" t="s">
        <v>98</v>
      </c>
      <c r="AZ6" s="475"/>
      <c r="BA6" s="475"/>
      <c r="BB6" s="475"/>
      <c r="BC6" s="475"/>
      <c r="BD6" s="475"/>
      <c r="BE6" s="475"/>
      <c r="BF6" s="475"/>
      <c r="BG6" s="475"/>
      <c r="BH6" s="475"/>
      <c r="BI6" s="475"/>
      <c r="BJ6" s="475"/>
      <c r="BK6" s="475"/>
      <c r="BL6" s="475"/>
      <c r="BM6" s="476"/>
      <c r="BN6" s="477">
        <v>355317</v>
      </c>
      <c r="BO6" s="478"/>
      <c r="BP6" s="478"/>
      <c r="BQ6" s="478"/>
      <c r="BR6" s="478"/>
      <c r="BS6" s="478"/>
      <c r="BT6" s="478"/>
      <c r="BU6" s="479"/>
      <c r="BV6" s="477">
        <v>375228</v>
      </c>
      <c r="BW6" s="478"/>
      <c r="BX6" s="478"/>
      <c r="BY6" s="478"/>
      <c r="BZ6" s="478"/>
      <c r="CA6" s="478"/>
      <c r="CB6" s="478"/>
      <c r="CC6" s="479"/>
      <c r="CD6" s="480" t="s">
        <v>99</v>
      </c>
      <c r="CE6" s="481"/>
      <c r="CF6" s="481"/>
      <c r="CG6" s="481"/>
      <c r="CH6" s="481"/>
      <c r="CI6" s="481"/>
      <c r="CJ6" s="481"/>
      <c r="CK6" s="481"/>
      <c r="CL6" s="481"/>
      <c r="CM6" s="481"/>
      <c r="CN6" s="481"/>
      <c r="CO6" s="481"/>
      <c r="CP6" s="481"/>
      <c r="CQ6" s="481"/>
      <c r="CR6" s="481"/>
      <c r="CS6" s="482"/>
      <c r="CT6" s="483">
        <v>93.8</v>
      </c>
      <c r="CU6" s="484"/>
      <c r="CV6" s="484"/>
      <c r="CW6" s="484"/>
      <c r="CX6" s="484"/>
      <c r="CY6" s="484"/>
      <c r="CZ6" s="484"/>
      <c r="DA6" s="485"/>
      <c r="DB6" s="483">
        <v>88.3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3"/>
      <c r="AD7" s="464"/>
      <c r="AE7" s="464"/>
      <c r="AF7" s="464"/>
      <c r="AG7" s="464"/>
      <c r="AH7" s="464"/>
      <c r="AI7" s="464"/>
      <c r="AJ7" s="464"/>
      <c r="AK7" s="464"/>
      <c r="AL7" s="465"/>
      <c r="AM7" s="469" t="s">
        <v>100</v>
      </c>
      <c r="AN7" s="470"/>
      <c r="AO7" s="470"/>
      <c r="AP7" s="470"/>
      <c r="AQ7" s="470"/>
      <c r="AR7" s="470"/>
      <c r="AS7" s="470"/>
      <c r="AT7" s="471"/>
      <c r="AU7" s="472" t="s">
        <v>89</v>
      </c>
      <c r="AV7" s="473"/>
      <c r="AW7" s="473"/>
      <c r="AX7" s="473"/>
      <c r="AY7" s="474" t="s">
        <v>101</v>
      </c>
      <c r="AZ7" s="475"/>
      <c r="BA7" s="475"/>
      <c r="BB7" s="475"/>
      <c r="BC7" s="475"/>
      <c r="BD7" s="475"/>
      <c r="BE7" s="475"/>
      <c r="BF7" s="475"/>
      <c r="BG7" s="475"/>
      <c r="BH7" s="475"/>
      <c r="BI7" s="475"/>
      <c r="BJ7" s="475"/>
      <c r="BK7" s="475"/>
      <c r="BL7" s="475"/>
      <c r="BM7" s="476"/>
      <c r="BN7" s="477">
        <v>11</v>
      </c>
      <c r="BO7" s="478"/>
      <c r="BP7" s="478"/>
      <c r="BQ7" s="478"/>
      <c r="BR7" s="478"/>
      <c r="BS7" s="478"/>
      <c r="BT7" s="478"/>
      <c r="BU7" s="479"/>
      <c r="BV7" s="477">
        <v>0</v>
      </c>
      <c r="BW7" s="478"/>
      <c r="BX7" s="478"/>
      <c r="BY7" s="478"/>
      <c r="BZ7" s="478"/>
      <c r="CA7" s="478"/>
      <c r="CB7" s="478"/>
      <c r="CC7" s="479"/>
      <c r="CD7" s="480" t="s">
        <v>102</v>
      </c>
      <c r="CE7" s="481"/>
      <c r="CF7" s="481"/>
      <c r="CG7" s="481"/>
      <c r="CH7" s="481"/>
      <c r="CI7" s="481"/>
      <c r="CJ7" s="481"/>
      <c r="CK7" s="481"/>
      <c r="CL7" s="481"/>
      <c r="CM7" s="481"/>
      <c r="CN7" s="481"/>
      <c r="CO7" s="481"/>
      <c r="CP7" s="481"/>
      <c r="CQ7" s="481"/>
      <c r="CR7" s="481"/>
      <c r="CS7" s="482"/>
      <c r="CT7" s="477">
        <v>4134339</v>
      </c>
      <c r="CU7" s="478"/>
      <c r="CV7" s="478"/>
      <c r="CW7" s="478"/>
      <c r="CX7" s="478"/>
      <c r="CY7" s="478"/>
      <c r="CZ7" s="478"/>
      <c r="DA7" s="479"/>
      <c r="DB7" s="477">
        <v>4077006</v>
      </c>
      <c r="DC7" s="478"/>
      <c r="DD7" s="478"/>
      <c r="DE7" s="478"/>
      <c r="DF7" s="478"/>
      <c r="DG7" s="478"/>
      <c r="DH7" s="478"/>
      <c r="DI7" s="479"/>
      <c r="DJ7" s="165"/>
      <c r="DK7" s="165"/>
      <c r="DL7" s="165"/>
      <c r="DM7" s="165"/>
      <c r="DN7" s="165"/>
      <c r="DO7" s="165"/>
    </row>
    <row r="8" spans="1:119" ht="18.75" customHeight="1" thickBot="1" x14ac:dyDescent="0.2">
      <c r="A8" s="166"/>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103</v>
      </c>
      <c r="AN8" s="470"/>
      <c r="AO8" s="470"/>
      <c r="AP8" s="470"/>
      <c r="AQ8" s="470"/>
      <c r="AR8" s="470"/>
      <c r="AS8" s="470"/>
      <c r="AT8" s="471"/>
      <c r="AU8" s="472" t="s">
        <v>104</v>
      </c>
      <c r="AV8" s="473"/>
      <c r="AW8" s="473"/>
      <c r="AX8" s="473"/>
      <c r="AY8" s="474" t="s">
        <v>105</v>
      </c>
      <c r="AZ8" s="475"/>
      <c r="BA8" s="475"/>
      <c r="BB8" s="475"/>
      <c r="BC8" s="475"/>
      <c r="BD8" s="475"/>
      <c r="BE8" s="475"/>
      <c r="BF8" s="475"/>
      <c r="BG8" s="475"/>
      <c r="BH8" s="475"/>
      <c r="BI8" s="475"/>
      <c r="BJ8" s="475"/>
      <c r="BK8" s="475"/>
      <c r="BL8" s="475"/>
      <c r="BM8" s="476"/>
      <c r="BN8" s="477">
        <v>355306</v>
      </c>
      <c r="BO8" s="478"/>
      <c r="BP8" s="478"/>
      <c r="BQ8" s="478"/>
      <c r="BR8" s="478"/>
      <c r="BS8" s="478"/>
      <c r="BT8" s="478"/>
      <c r="BU8" s="479"/>
      <c r="BV8" s="477">
        <v>375228</v>
      </c>
      <c r="BW8" s="478"/>
      <c r="BX8" s="478"/>
      <c r="BY8" s="478"/>
      <c r="BZ8" s="478"/>
      <c r="CA8" s="478"/>
      <c r="CB8" s="478"/>
      <c r="CC8" s="479"/>
      <c r="CD8" s="480" t="s">
        <v>106</v>
      </c>
      <c r="CE8" s="481"/>
      <c r="CF8" s="481"/>
      <c r="CG8" s="481"/>
      <c r="CH8" s="481"/>
      <c r="CI8" s="481"/>
      <c r="CJ8" s="481"/>
      <c r="CK8" s="481"/>
      <c r="CL8" s="481"/>
      <c r="CM8" s="481"/>
      <c r="CN8" s="481"/>
      <c r="CO8" s="481"/>
      <c r="CP8" s="481"/>
      <c r="CQ8" s="481"/>
      <c r="CR8" s="481"/>
      <c r="CS8" s="482"/>
      <c r="CT8" s="486">
        <v>0.25</v>
      </c>
      <c r="CU8" s="487"/>
      <c r="CV8" s="487"/>
      <c r="CW8" s="487"/>
      <c r="CX8" s="487"/>
      <c r="CY8" s="487"/>
      <c r="CZ8" s="487"/>
      <c r="DA8" s="488"/>
      <c r="DB8" s="486">
        <v>0.25</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7868</v>
      </c>
      <c r="S9" s="494"/>
      <c r="T9" s="494"/>
      <c r="U9" s="494"/>
      <c r="V9" s="495"/>
      <c r="W9" s="403" t="s">
        <v>109</v>
      </c>
      <c r="X9" s="404"/>
      <c r="Y9" s="404"/>
      <c r="Z9" s="404"/>
      <c r="AA9" s="404"/>
      <c r="AB9" s="404"/>
      <c r="AC9" s="404"/>
      <c r="AD9" s="404"/>
      <c r="AE9" s="404"/>
      <c r="AF9" s="404"/>
      <c r="AG9" s="404"/>
      <c r="AH9" s="404"/>
      <c r="AI9" s="404"/>
      <c r="AJ9" s="404"/>
      <c r="AK9" s="404"/>
      <c r="AL9" s="405"/>
      <c r="AM9" s="469" t="s">
        <v>110</v>
      </c>
      <c r="AN9" s="470"/>
      <c r="AO9" s="470"/>
      <c r="AP9" s="470"/>
      <c r="AQ9" s="470"/>
      <c r="AR9" s="470"/>
      <c r="AS9" s="470"/>
      <c r="AT9" s="471"/>
      <c r="AU9" s="472" t="s">
        <v>89</v>
      </c>
      <c r="AV9" s="473"/>
      <c r="AW9" s="473"/>
      <c r="AX9" s="473"/>
      <c r="AY9" s="474" t="s">
        <v>111</v>
      </c>
      <c r="AZ9" s="475"/>
      <c r="BA9" s="475"/>
      <c r="BB9" s="475"/>
      <c r="BC9" s="475"/>
      <c r="BD9" s="475"/>
      <c r="BE9" s="475"/>
      <c r="BF9" s="475"/>
      <c r="BG9" s="475"/>
      <c r="BH9" s="475"/>
      <c r="BI9" s="475"/>
      <c r="BJ9" s="475"/>
      <c r="BK9" s="475"/>
      <c r="BL9" s="475"/>
      <c r="BM9" s="476"/>
      <c r="BN9" s="477">
        <v>-19922</v>
      </c>
      <c r="BO9" s="478"/>
      <c r="BP9" s="478"/>
      <c r="BQ9" s="478"/>
      <c r="BR9" s="478"/>
      <c r="BS9" s="478"/>
      <c r="BT9" s="478"/>
      <c r="BU9" s="479"/>
      <c r="BV9" s="477">
        <v>-136147</v>
      </c>
      <c r="BW9" s="478"/>
      <c r="BX9" s="478"/>
      <c r="BY9" s="478"/>
      <c r="BZ9" s="478"/>
      <c r="CA9" s="478"/>
      <c r="CB9" s="478"/>
      <c r="CC9" s="479"/>
      <c r="CD9" s="480" t="s">
        <v>112</v>
      </c>
      <c r="CE9" s="481"/>
      <c r="CF9" s="481"/>
      <c r="CG9" s="481"/>
      <c r="CH9" s="481"/>
      <c r="CI9" s="481"/>
      <c r="CJ9" s="481"/>
      <c r="CK9" s="481"/>
      <c r="CL9" s="481"/>
      <c r="CM9" s="481"/>
      <c r="CN9" s="481"/>
      <c r="CO9" s="481"/>
      <c r="CP9" s="481"/>
      <c r="CQ9" s="481"/>
      <c r="CR9" s="481"/>
      <c r="CS9" s="482"/>
      <c r="CT9" s="443">
        <v>16.100000000000001</v>
      </c>
      <c r="CU9" s="444"/>
      <c r="CV9" s="444"/>
      <c r="CW9" s="444"/>
      <c r="CX9" s="444"/>
      <c r="CY9" s="444"/>
      <c r="CZ9" s="444"/>
      <c r="DA9" s="445"/>
      <c r="DB9" s="443">
        <v>13.2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0"/>
      <c r="N10" s="470"/>
      <c r="O10" s="470"/>
      <c r="P10" s="470"/>
      <c r="Q10" s="471"/>
      <c r="R10" s="497">
        <v>8862</v>
      </c>
      <c r="S10" s="498"/>
      <c r="T10" s="498"/>
      <c r="U10" s="498"/>
      <c r="V10" s="499"/>
      <c r="W10" s="434"/>
      <c r="X10" s="435"/>
      <c r="Y10" s="435"/>
      <c r="Z10" s="435"/>
      <c r="AA10" s="435"/>
      <c r="AB10" s="435"/>
      <c r="AC10" s="435"/>
      <c r="AD10" s="435"/>
      <c r="AE10" s="435"/>
      <c r="AF10" s="435"/>
      <c r="AG10" s="435"/>
      <c r="AH10" s="435"/>
      <c r="AI10" s="435"/>
      <c r="AJ10" s="435"/>
      <c r="AK10" s="435"/>
      <c r="AL10" s="438"/>
      <c r="AM10" s="469" t="s">
        <v>114</v>
      </c>
      <c r="AN10" s="470"/>
      <c r="AO10" s="470"/>
      <c r="AP10" s="470"/>
      <c r="AQ10" s="470"/>
      <c r="AR10" s="470"/>
      <c r="AS10" s="470"/>
      <c r="AT10" s="471"/>
      <c r="AU10" s="472" t="s">
        <v>115</v>
      </c>
      <c r="AV10" s="473"/>
      <c r="AW10" s="473"/>
      <c r="AX10" s="473"/>
      <c r="AY10" s="474" t="s">
        <v>116</v>
      </c>
      <c r="AZ10" s="475"/>
      <c r="BA10" s="475"/>
      <c r="BB10" s="475"/>
      <c r="BC10" s="475"/>
      <c r="BD10" s="475"/>
      <c r="BE10" s="475"/>
      <c r="BF10" s="475"/>
      <c r="BG10" s="475"/>
      <c r="BH10" s="475"/>
      <c r="BI10" s="475"/>
      <c r="BJ10" s="475"/>
      <c r="BK10" s="475"/>
      <c r="BL10" s="475"/>
      <c r="BM10" s="476"/>
      <c r="BN10" s="477">
        <v>100122</v>
      </c>
      <c r="BO10" s="478"/>
      <c r="BP10" s="478"/>
      <c r="BQ10" s="478"/>
      <c r="BR10" s="478"/>
      <c r="BS10" s="478"/>
      <c r="BT10" s="478"/>
      <c r="BU10" s="479"/>
      <c r="BV10" s="477">
        <v>180197</v>
      </c>
      <c r="BW10" s="478"/>
      <c r="BX10" s="478"/>
      <c r="BY10" s="478"/>
      <c r="BZ10" s="478"/>
      <c r="CA10" s="478"/>
      <c r="CB10" s="478"/>
      <c r="CC10" s="47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69" t="s">
        <v>120</v>
      </c>
      <c r="AN11" s="470"/>
      <c r="AO11" s="470"/>
      <c r="AP11" s="470"/>
      <c r="AQ11" s="470"/>
      <c r="AR11" s="470"/>
      <c r="AS11" s="470"/>
      <c r="AT11" s="471"/>
      <c r="AU11" s="472" t="s">
        <v>115</v>
      </c>
      <c r="AV11" s="473"/>
      <c r="AW11" s="473"/>
      <c r="AX11" s="473"/>
      <c r="AY11" s="474" t="s">
        <v>121</v>
      </c>
      <c r="AZ11" s="475"/>
      <c r="BA11" s="475"/>
      <c r="BB11" s="475"/>
      <c r="BC11" s="475"/>
      <c r="BD11" s="475"/>
      <c r="BE11" s="475"/>
      <c r="BF11" s="475"/>
      <c r="BG11" s="475"/>
      <c r="BH11" s="475"/>
      <c r="BI11" s="475"/>
      <c r="BJ11" s="475"/>
      <c r="BK11" s="475"/>
      <c r="BL11" s="475"/>
      <c r="BM11" s="476"/>
      <c r="BN11" s="477">
        <v>0</v>
      </c>
      <c r="BO11" s="478"/>
      <c r="BP11" s="478"/>
      <c r="BQ11" s="478"/>
      <c r="BR11" s="478"/>
      <c r="BS11" s="478"/>
      <c r="BT11" s="478"/>
      <c r="BU11" s="479"/>
      <c r="BV11" s="477">
        <v>0</v>
      </c>
      <c r="BW11" s="478"/>
      <c r="BX11" s="478"/>
      <c r="BY11" s="478"/>
      <c r="BZ11" s="478"/>
      <c r="CA11" s="478"/>
      <c r="CB11" s="478"/>
      <c r="CC11" s="479"/>
      <c r="CD11" s="480" t="s">
        <v>122</v>
      </c>
      <c r="CE11" s="481"/>
      <c r="CF11" s="481"/>
      <c r="CG11" s="481"/>
      <c r="CH11" s="481"/>
      <c r="CI11" s="481"/>
      <c r="CJ11" s="481"/>
      <c r="CK11" s="481"/>
      <c r="CL11" s="481"/>
      <c r="CM11" s="481"/>
      <c r="CN11" s="481"/>
      <c r="CO11" s="481"/>
      <c r="CP11" s="481"/>
      <c r="CQ11" s="481"/>
      <c r="CR11" s="481"/>
      <c r="CS11" s="482"/>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7779</v>
      </c>
      <c r="S12" s="519"/>
      <c r="T12" s="519"/>
      <c r="U12" s="519"/>
      <c r="V12" s="520"/>
      <c r="W12" s="521" t="s">
        <v>1</v>
      </c>
      <c r="X12" s="473"/>
      <c r="Y12" s="473"/>
      <c r="Z12" s="473"/>
      <c r="AA12" s="473"/>
      <c r="AB12" s="522"/>
      <c r="AC12" s="472" t="s">
        <v>127</v>
      </c>
      <c r="AD12" s="473"/>
      <c r="AE12" s="473"/>
      <c r="AF12" s="473"/>
      <c r="AG12" s="522"/>
      <c r="AH12" s="472" t="s">
        <v>128</v>
      </c>
      <c r="AI12" s="473"/>
      <c r="AJ12" s="473"/>
      <c r="AK12" s="473"/>
      <c r="AL12" s="523"/>
      <c r="AM12" s="469" t="s">
        <v>129</v>
      </c>
      <c r="AN12" s="470"/>
      <c r="AO12" s="470"/>
      <c r="AP12" s="470"/>
      <c r="AQ12" s="470"/>
      <c r="AR12" s="470"/>
      <c r="AS12" s="470"/>
      <c r="AT12" s="471"/>
      <c r="AU12" s="472" t="s">
        <v>97</v>
      </c>
      <c r="AV12" s="473"/>
      <c r="AW12" s="473"/>
      <c r="AX12" s="473"/>
      <c r="AY12" s="474" t="s">
        <v>130</v>
      </c>
      <c r="AZ12" s="475"/>
      <c r="BA12" s="475"/>
      <c r="BB12" s="475"/>
      <c r="BC12" s="475"/>
      <c r="BD12" s="475"/>
      <c r="BE12" s="475"/>
      <c r="BF12" s="475"/>
      <c r="BG12" s="475"/>
      <c r="BH12" s="475"/>
      <c r="BI12" s="475"/>
      <c r="BJ12" s="475"/>
      <c r="BK12" s="475"/>
      <c r="BL12" s="475"/>
      <c r="BM12" s="476"/>
      <c r="BN12" s="477">
        <v>200000</v>
      </c>
      <c r="BO12" s="478"/>
      <c r="BP12" s="478"/>
      <c r="BQ12" s="478"/>
      <c r="BR12" s="478"/>
      <c r="BS12" s="478"/>
      <c r="BT12" s="478"/>
      <c r="BU12" s="479"/>
      <c r="BV12" s="477">
        <v>0</v>
      </c>
      <c r="BW12" s="478"/>
      <c r="BX12" s="478"/>
      <c r="BY12" s="478"/>
      <c r="BZ12" s="478"/>
      <c r="CA12" s="478"/>
      <c r="CB12" s="478"/>
      <c r="CC12" s="479"/>
      <c r="CD12" s="480" t="s">
        <v>131</v>
      </c>
      <c r="CE12" s="481"/>
      <c r="CF12" s="481"/>
      <c r="CG12" s="481"/>
      <c r="CH12" s="481"/>
      <c r="CI12" s="481"/>
      <c r="CJ12" s="481"/>
      <c r="CK12" s="481"/>
      <c r="CL12" s="481"/>
      <c r="CM12" s="481"/>
      <c r="CN12" s="481"/>
      <c r="CO12" s="481"/>
      <c r="CP12" s="481"/>
      <c r="CQ12" s="481"/>
      <c r="CR12" s="481"/>
      <c r="CS12" s="482"/>
      <c r="CT12" s="486" t="s">
        <v>124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7748</v>
      </c>
      <c r="S13" s="528"/>
      <c r="T13" s="528"/>
      <c r="U13" s="528"/>
      <c r="V13" s="529"/>
      <c r="W13" s="456" t="s">
        <v>133</v>
      </c>
      <c r="X13" s="457"/>
      <c r="Y13" s="457"/>
      <c r="Z13" s="457"/>
      <c r="AA13" s="457"/>
      <c r="AB13" s="447"/>
      <c r="AC13" s="497">
        <v>314</v>
      </c>
      <c r="AD13" s="498"/>
      <c r="AE13" s="498"/>
      <c r="AF13" s="498"/>
      <c r="AG13" s="537"/>
      <c r="AH13" s="497">
        <v>280</v>
      </c>
      <c r="AI13" s="498"/>
      <c r="AJ13" s="498"/>
      <c r="AK13" s="498"/>
      <c r="AL13" s="499"/>
      <c r="AM13" s="469" t="s">
        <v>134</v>
      </c>
      <c r="AN13" s="470"/>
      <c r="AO13" s="470"/>
      <c r="AP13" s="470"/>
      <c r="AQ13" s="470"/>
      <c r="AR13" s="470"/>
      <c r="AS13" s="470"/>
      <c r="AT13" s="471"/>
      <c r="AU13" s="472" t="s">
        <v>115</v>
      </c>
      <c r="AV13" s="473"/>
      <c r="AW13" s="473"/>
      <c r="AX13" s="473"/>
      <c r="AY13" s="474" t="s">
        <v>135</v>
      </c>
      <c r="AZ13" s="475"/>
      <c r="BA13" s="475"/>
      <c r="BB13" s="475"/>
      <c r="BC13" s="475"/>
      <c r="BD13" s="475"/>
      <c r="BE13" s="475"/>
      <c r="BF13" s="475"/>
      <c r="BG13" s="475"/>
      <c r="BH13" s="475"/>
      <c r="BI13" s="475"/>
      <c r="BJ13" s="475"/>
      <c r="BK13" s="475"/>
      <c r="BL13" s="475"/>
      <c r="BM13" s="476"/>
      <c r="BN13" s="477">
        <v>-119800</v>
      </c>
      <c r="BO13" s="478"/>
      <c r="BP13" s="478"/>
      <c r="BQ13" s="478"/>
      <c r="BR13" s="478"/>
      <c r="BS13" s="478"/>
      <c r="BT13" s="478"/>
      <c r="BU13" s="479"/>
      <c r="BV13" s="477">
        <v>44050</v>
      </c>
      <c r="BW13" s="478"/>
      <c r="BX13" s="478"/>
      <c r="BY13" s="478"/>
      <c r="BZ13" s="478"/>
      <c r="CA13" s="478"/>
      <c r="CB13" s="478"/>
      <c r="CC13" s="479"/>
      <c r="CD13" s="480" t="s">
        <v>136</v>
      </c>
      <c r="CE13" s="481"/>
      <c r="CF13" s="481"/>
      <c r="CG13" s="481"/>
      <c r="CH13" s="481"/>
      <c r="CI13" s="481"/>
      <c r="CJ13" s="481"/>
      <c r="CK13" s="481"/>
      <c r="CL13" s="481"/>
      <c r="CM13" s="481"/>
      <c r="CN13" s="481"/>
      <c r="CO13" s="481"/>
      <c r="CP13" s="481"/>
      <c r="CQ13" s="481"/>
      <c r="CR13" s="481"/>
      <c r="CS13" s="482"/>
      <c r="CT13" s="443">
        <v>9.4</v>
      </c>
      <c r="CU13" s="444"/>
      <c r="CV13" s="444"/>
      <c r="CW13" s="444"/>
      <c r="CX13" s="444"/>
      <c r="CY13" s="444"/>
      <c r="CZ13" s="444"/>
      <c r="DA13" s="445"/>
      <c r="DB13" s="443">
        <v>8.3000000000000007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8000</v>
      </c>
      <c r="S14" s="528"/>
      <c r="T14" s="528"/>
      <c r="U14" s="528"/>
      <c r="V14" s="529"/>
      <c r="W14" s="436"/>
      <c r="X14" s="437"/>
      <c r="Y14" s="437"/>
      <c r="Z14" s="437"/>
      <c r="AA14" s="437"/>
      <c r="AB14" s="426"/>
      <c r="AC14" s="530">
        <v>8.4</v>
      </c>
      <c r="AD14" s="531"/>
      <c r="AE14" s="531"/>
      <c r="AF14" s="531"/>
      <c r="AG14" s="532"/>
      <c r="AH14" s="530">
        <v>7</v>
      </c>
      <c r="AI14" s="531"/>
      <c r="AJ14" s="531"/>
      <c r="AK14" s="531"/>
      <c r="AL14" s="533"/>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77"/>
      <c r="BO14" s="478"/>
      <c r="BP14" s="478"/>
      <c r="BQ14" s="478"/>
      <c r="BR14" s="478"/>
      <c r="BS14" s="478"/>
      <c r="BT14" s="478"/>
      <c r="BU14" s="479"/>
      <c r="BV14" s="477"/>
      <c r="BW14" s="478"/>
      <c r="BX14" s="478"/>
      <c r="BY14" s="478"/>
      <c r="BZ14" s="478"/>
      <c r="CA14" s="478"/>
      <c r="CB14" s="478"/>
      <c r="CC14" s="479"/>
      <c r="CD14" s="538" t="s">
        <v>138</v>
      </c>
      <c r="CE14" s="539"/>
      <c r="CF14" s="539"/>
      <c r="CG14" s="539"/>
      <c r="CH14" s="539"/>
      <c r="CI14" s="539"/>
      <c r="CJ14" s="539"/>
      <c r="CK14" s="539"/>
      <c r="CL14" s="539"/>
      <c r="CM14" s="539"/>
      <c r="CN14" s="539"/>
      <c r="CO14" s="539"/>
      <c r="CP14" s="539"/>
      <c r="CQ14" s="539"/>
      <c r="CR14" s="539"/>
      <c r="CS14" s="540"/>
      <c r="CT14" s="541">
        <v>91.2</v>
      </c>
      <c r="CU14" s="542"/>
      <c r="CV14" s="542"/>
      <c r="CW14" s="542"/>
      <c r="CX14" s="542"/>
      <c r="CY14" s="542"/>
      <c r="CZ14" s="542"/>
      <c r="DA14" s="543"/>
      <c r="DB14" s="541">
        <v>85.7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7962</v>
      </c>
      <c r="S15" s="528"/>
      <c r="T15" s="528"/>
      <c r="U15" s="528"/>
      <c r="V15" s="529"/>
      <c r="W15" s="456" t="s">
        <v>139</v>
      </c>
      <c r="X15" s="457"/>
      <c r="Y15" s="457"/>
      <c r="Z15" s="457"/>
      <c r="AA15" s="457"/>
      <c r="AB15" s="447"/>
      <c r="AC15" s="497">
        <v>1559</v>
      </c>
      <c r="AD15" s="498"/>
      <c r="AE15" s="498"/>
      <c r="AF15" s="498"/>
      <c r="AG15" s="537"/>
      <c r="AH15" s="497">
        <v>1715</v>
      </c>
      <c r="AI15" s="498"/>
      <c r="AJ15" s="498"/>
      <c r="AK15" s="498"/>
      <c r="AL15" s="499"/>
      <c r="AM15" s="469"/>
      <c r="AN15" s="470"/>
      <c r="AO15" s="470"/>
      <c r="AP15" s="470"/>
      <c r="AQ15" s="470"/>
      <c r="AR15" s="470"/>
      <c r="AS15" s="470"/>
      <c r="AT15" s="471"/>
      <c r="AU15" s="472"/>
      <c r="AV15" s="473"/>
      <c r="AW15" s="473"/>
      <c r="AX15" s="473"/>
      <c r="AY15" s="406" t="s">
        <v>140</v>
      </c>
      <c r="AZ15" s="407"/>
      <c r="BA15" s="407"/>
      <c r="BB15" s="407"/>
      <c r="BC15" s="407"/>
      <c r="BD15" s="407"/>
      <c r="BE15" s="407"/>
      <c r="BF15" s="407"/>
      <c r="BG15" s="407"/>
      <c r="BH15" s="407"/>
      <c r="BI15" s="407"/>
      <c r="BJ15" s="407"/>
      <c r="BK15" s="407"/>
      <c r="BL15" s="407"/>
      <c r="BM15" s="408"/>
      <c r="BN15" s="409">
        <v>932191</v>
      </c>
      <c r="BO15" s="410"/>
      <c r="BP15" s="410"/>
      <c r="BQ15" s="410"/>
      <c r="BR15" s="410"/>
      <c r="BS15" s="410"/>
      <c r="BT15" s="410"/>
      <c r="BU15" s="411"/>
      <c r="BV15" s="409">
        <v>933419</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47"/>
      <c r="N16" s="547"/>
      <c r="O16" s="547"/>
      <c r="P16" s="547"/>
      <c r="Q16" s="548"/>
      <c r="R16" s="549" t="s">
        <v>143</v>
      </c>
      <c r="S16" s="550"/>
      <c r="T16" s="550"/>
      <c r="U16" s="550"/>
      <c r="V16" s="551"/>
      <c r="W16" s="436"/>
      <c r="X16" s="437"/>
      <c r="Y16" s="437"/>
      <c r="Z16" s="437"/>
      <c r="AA16" s="437"/>
      <c r="AB16" s="426"/>
      <c r="AC16" s="530">
        <v>41.7</v>
      </c>
      <c r="AD16" s="531"/>
      <c r="AE16" s="531"/>
      <c r="AF16" s="531"/>
      <c r="AG16" s="532"/>
      <c r="AH16" s="530">
        <v>43.1</v>
      </c>
      <c r="AI16" s="531"/>
      <c r="AJ16" s="531"/>
      <c r="AK16" s="531"/>
      <c r="AL16" s="533"/>
      <c r="AM16" s="469"/>
      <c r="AN16" s="470"/>
      <c r="AO16" s="470"/>
      <c r="AP16" s="470"/>
      <c r="AQ16" s="470"/>
      <c r="AR16" s="470"/>
      <c r="AS16" s="470"/>
      <c r="AT16" s="471"/>
      <c r="AU16" s="472"/>
      <c r="AV16" s="473"/>
      <c r="AW16" s="473"/>
      <c r="AX16" s="473"/>
      <c r="AY16" s="474" t="s">
        <v>144</v>
      </c>
      <c r="AZ16" s="475"/>
      <c r="BA16" s="475"/>
      <c r="BB16" s="475"/>
      <c r="BC16" s="475"/>
      <c r="BD16" s="475"/>
      <c r="BE16" s="475"/>
      <c r="BF16" s="475"/>
      <c r="BG16" s="475"/>
      <c r="BH16" s="475"/>
      <c r="BI16" s="475"/>
      <c r="BJ16" s="475"/>
      <c r="BK16" s="475"/>
      <c r="BL16" s="475"/>
      <c r="BM16" s="476"/>
      <c r="BN16" s="477">
        <v>3719868</v>
      </c>
      <c r="BO16" s="478"/>
      <c r="BP16" s="478"/>
      <c r="BQ16" s="478"/>
      <c r="BR16" s="478"/>
      <c r="BS16" s="478"/>
      <c r="BT16" s="478"/>
      <c r="BU16" s="479"/>
      <c r="BV16" s="477">
        <v>3665419</v>
      </c>
      <c r="BW16" s="478"/>
      <c r="BX16" s="478"/>
      <c r="BY16" s="478"/>
      <c r="BZ16" s="478"/>
      <c r="CA16" s="478"/>
      <c r="CB16" s="478"/>
      <c r="CC16" s="479"/>
      <c r="CD16" s="180"/>
      <c r="CE16" s="555"/>
      <c r="CF16" s="555"/>
      <c r="CG16" s="555"/>
      <c r="CH16" s="555"/>
      <c r="CI16" s="555"/>
      <c r="CJ16" s="555"/>
      <c r="CK16" s="555"/>
      <c r="CL16" s="555"/>
      <c r="CM16" s="555"/>
      <c r="CN16" s="555"/>
      <c r="CO16" s="555"/>
      <c r="CP16" s="555"/>
      <c r="CQ16" s="555"/>
      <c r="CR16" s="555"/>
      <c r="CS16" s="556"/>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2" t="s">
        <v>145</v>
      </c>
      <c r="N17" s="553"/>
      <c r="O17" s="553"/>
      <c r="P17" s="553"/>
      <c r="Q17" s="554"/>
      <c r="R17" s="549" t="s">
        <v>146</v>
      </c>
      <c r="S17" s="550"/>
      <c r="T17" s="550"/>
      <c r="U17" s="550"/>
      <c r="V17" s="551"/>
      <c r="W17" s="456" t="s">
        <v>147</v>
      </c>
      <c r="X17" s="457"/>
      <c r="Y17" s="457"/>
      <c r="Z17" s="457"/>
      <c r="AA17" s="457"/>
      <c r="AB17" s="447"/>
      <c r="AC17" s="497">
        <v>1862</v>
      </c>
      <c r="AD17" s="498"/>
      <c r="AE17" s="498"/>
      <c r="AF17" s="498"/>
      <c r="AG17" s="537"/>
      <c r="AH17" s="497">
        <v>1980</v>
      </c>
      <c r="AI17" s="498"/>
      <c r="AJ17" s="498"/>
      <c r="AK17" s="498"/>
      <c r="AL17" s="499"/>
      <c r="AM17" s="469"/>
      <c r="AN17" s="470"/>
      <c r="AO17" s="470"/>
      <c r="AP17" s="470"/>
      <c r="AQ17" s="470"/>
      <c r="AR17" s="470"/>
      <c r="AS17" s="470"/>
      <c r="AT17" s="471"/>
      <c r="AU17" s="472"/>
      <c r="AV17" s="473"/>
      <c r="AW17" s="473"/>
      <c r="AX17" s="473"/>
      <c r="AY17" s="474" t="s">
        <v>148</v>
      </c>
      <c r="AZ17" s="475"/>
      <c r="BA17" s="475"/>
      <c r="BB17" s="475"/>
      <c r="BC17" s="475"/>
      <c r="BD17" s="475"/>
      <c r="BE17" s="475"/>
      <c r="BF17" s="475"/>
      <c r="BG17" s="475"/>
      <c r="BH17" s="475"/>
      <c r="BI17" s="475"/>
      <c r="BJ17" s="475"/>
      <c r="BK17" s="475"/>
      <c r="BL17" s="475"/>
      <c r="BM17" s="476"/>
      <c r="BN17" s="477">
        <v>1182579</v>
      </c>
      <c r="BO17" s="478"/>
      <c r="BP17" s="478"/>
      <c r="BQ17" s="478"/>
      <c r="BR17" s="478"/>
      <c r="BS17" s="478"/>
      <c r="BT17" s="478"/>
      <c r="BU17" s="479"/>
      <c r="BV17" s="477">
        <v>1177958</v>
      </c>
      <c r="BW17" s="478"/>
      <c r="BX17" s="478"/>
      <c r="BY17" s="478"/>
      <c r="BZ17" s="478"/>
      <c r="CA17" s="478"/>
      <c r="CB17" s="478"/>
      <c r="CC17" s="479"/>
      <c r="CD17" s="180"/>
      <c r="CE17" s="555"/>
      <c r="CF17" s="555"/>
      <c r="CG17" s="555"/>
      <c r="CH17" s="555"/>
      <c r="CI17" s="555"/>
      <c r="CJ17" s="555"/>
      <c r="CK17" s="555"/>
      <c r="CL17" s="555"/>
      <c r="CM17" s="555"/>
      <c r="CN17" s="555"/>
      <c r="CO17" s="555"/>
      <c r="CP17" s="555"/>
      <c r="CQ17" s="555"/>
      <c r="CR17" s="555"/>
      <c r="CS17" s="556"/>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737.56</v>
      </c>
      <c r="M18" s="559"/>
      <c r="N18" s="559"/>
      <c r="O18" s="559"/>
      <c r="P18" s="559"/>
      <c r="Q18" s="559"/>
      <c r="R18" s="560"/>
      <c r="S18" s="560"/>
      <c r="T18" s="560"/>
      <c r="U18" s="560"/>
      <c r="V18" s="561"/>
      <c r="W18" s="458"/>
      <c r="X18" s="459"/>
      <c r="Y18" s="459"/>
      <c r="Z18" s="459"/>
      <c r="AA18" s="459"/>
      <c r="AB18" s="450"/>
      <c r="AC18" s="562">
        <v>49.9</v>
      </c>
      <c r="AD18" s="563"/>
      <c r="AE18" s="563"/>
      <c r="AF18" s="563"/>
      <c r="AG18" s="564"/>
      <c r="AH18" s="562">
        <v>49.8</v>
      </c>
      <c r="AI18" s="563"/>
      <c r="AJ18" s="563"/>
      <c r="AK18" s="563"/>
      <c r="AL18" s="565"/>
      <c r="AM18" s="469"/>
      <c r="AN18" s="470"/>
      <c r="AO18" s="470"/>
      <c r="AP18" s="470"/>
      <c r="AQ18" s="470"/>
      <c r="AR18" s="470"/>
      <c r="AS18" s="470"/>
      <c r="AT18" s="471"/>
      <c r="AU18" s="472"/>
      <c r="AV18" s="473"/>
      <c r="AW18" s="473"/>
      <c r="AX18" s="473"/>
      <c r="AY18" s="474" t="s">
        <v>150</v>
      </c>
      <c r="AZ18" s="475"/>
      <c r="BA18" s="475"/>
      <c r="BB18" s="475"/>
      <c r="BC18" s="475"/>
      <c r="BD18" s="475"/>
      <c r="BE18" s="475"/>
      <c r="BF18" s="475"/>
      <c r="BG18" s="475"/>
      <c r="BH18" s="475"/>
      <c r="BI18" s="475"/>
      <c r="BJ18" s="475"/>
      <c r="BK18" s="475"/>
      <c r="BL18" s="475"/>
      <c r="BM18" s="476"/>
      <c r="BN18" s="477">
        <v>3762195</v>
      </c>
      <c r="BO18" s="478"/>
      <c r="BP18" s="478"/>
      <c r="BQ18" s="478"/>
      <c r="BR18" s="478"/>
      <c r="BS18" s="478"/>
      <c r="BT18" s="478"/>
      <c r="BU18" s="479"/>
      <c r="BV18" s="477">
        <v>3468122</v>
      </c>
      <c r="BW18" s="478"/>
      <c r="BX18" s="478"/>
      <c r="BY18" s="478"/>
      <c r="BZ18" s="478"/>
      <c r="CA18" s="478"/>
      <c r="CB18" s="478"/>
      <c r="CC18" s="479"/>
      <c r="CD18" s="180"/>
      <c r="CE18" s="555"/>
      <c r="CF18" s="555"/>
      <c r="CG18" s="555"/>
      <c r="CH18" s="555"/>
      <c r="CI18" s="555"/>
      <c r="CJ18" s="555"/>
      <c r="CK18" s="555"/>
      <c r="CL18" s="555"/>
      <c r="CM18" s="555"/>
      <c r="CN18" s="555"/>
      <c r="CO18" s="555"/>
      <c r="CP18" s="555"/>
      <c r="CQ18" s="555"/>
      <c r="CR18" s="555"/>
      <c r="CS18" s="556"/>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11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69"/>
      <c r="AN19" s="470"/>
      <c r="AO19" s="470"/>
      <c r="AP19" s="470"/>
      <c r="AQ19" s="470"/>
      <c r="AR19" s="470"/>
      <c r="AS19" s="470"/>
      <c r="AT19" s="471"/>
      <c r="AU19" s="472"/>
      <c r="AV19" s="473"/>
      <c r="AW19" s="473"/>
      <c r="AX19" s="473"/>
      <c r="AY19" s="474" t="s">
        <v>152</v>
      </c>
      <c r="AZ19" s="475"/>
      <c r="BA19" s="475"/>
      <c r="BB19" s="475"/>
      <c r="BC19" s="475"/>
      <c r="BD19" s="475"/>
      <c r="BE19" s="475"/>
      <c r="BF19" s="475"/>
      <c r="BG19" s="475"/>
      <c r="BH19" s="475"/>
      <c r="BI19" s="475"/>
      <c r="BJ19" s="475"/>
      <c r="BK19" s="475"/>
      <c r="BL19" s="475"/>
      <c r="BM19" s="476"/>
      <c r="BN19" s="477">
        <v>5230541</v>
      </c>
      <c r="BO19" s="478"/>
      <c r="BP19" s="478"/>
      <c r="BQ19" s="478"/>
      <c r="BR19" s="478"/>
      <c r="BS19" s="478"/>
      <c r="BT19" s="478"/>
      <c r="BU19" s="479"/>
      <c r="BV19" s="477">
        <v>5003269</v>
      </c>
      <c r="BW19" s="478"/>
      <c r="BX19" s="478"/>
      <c r="BY19" s="478"/>
      <c r="BZ19" s="478"/>
      <c r="CA19" s="478"/>
      <c r="CB19" s="478"/>
      <c r="CC19" s="479"/>
      <c r="CD19" s="180"/>
      <c r="CE19" s="555"/>
      <c r="CF19" s="555"/>
      <c r="CG19" s="555"/>
      <c r="CH19" s="555"/>
      <c r="CI19" s="555"/>
      <c r="CJ19" s="555"/>
      <c r="CK19" s="555"/>
      <c r="CL19" s="555"/>
      <c r="CM19" s="555"/>
      <c r="CN19" s="555"/>
      <c r="CO19" s="555"/>
      <c r="CP19" s="555"/>
      <c r="CQ19" s="555"/>
      <c r="CR19" s="555"/>
      <c r="CS19" s="556"/>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2845</v>
      </c>
      <c r="M20" s="566"/>
      <c r="N20" s="566"/>
      <c r="O20" s="566"/>
      <c r="P20" s="566"/>
      <c r="Q20" s="566"/>
      <c r="R20" s="567"/>
      <c r="S20" s="567"/>
      <c r="T20" s="567"/>
      <c r="U20" s="567"/>
      <c r="V20" s="568"/>
      <c r="W20" s="458"/>
      <c r="X20" s="459"/>
      <c r="Y20" s="459"/>
      <c r="Z20" s="459"/>
      <c r="AA20" s="459"/>
      <c r="AB20" s="459"/>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74"/>
      <c r="AZ20" s="475"/>
      <c r="BA20" s="475"/>
      <c r="BB20" s="475"/>
      <c r="BC20" s="475"/>
      <c r="BD20" s="475"/>
      <c r="BE20" s="475"/>
      <c r="BF20" s="475"/>
      <c r="BG20" s="475"/>
      <c r="BH20" s="475"/>
      <c r="BI20" s="475"/>
      <c r="BJ20" s="475"/>
      <c r="BK20" s="475"/>
      <c r="BL20" s="475"/>
      <c r="BM20" s="476"/>
      <c r="BN20" s="477"/>
      <c r="BO20" s="478"/>
      <c r="BP20" s="478"/>
      <c r="BQ20" s="478"/>
      <c r="BR20" s="478"/>
      <c r="BS20" s="478"/>
      <c r="BT20" s="478"/>
      <c r="BU20" s="479"/>
      <c r="BV20" s="477"/>
      <c r="BW20" s="478"/>
      <c r="BX20" s="478"/>
      <c r="BY20" s="478"/>
      <c r="BZ20" s="478"/>
      <c r="CA20" s="478"/>
      <c r="CB20" s="478"/>
      <c r="CC20" s="479"/>
      <c r="CD20" s="180"/>
      <c r="CE20" s="555"/>
      <c r="CF20" s="555"/>
      <c r="CG20" s="555"/>
      <c r="CH20" s="555"/>
      <c r="CI20" s="555"/>
      <c r="CJ20" s="555"/>
      <c r="CK20" s="555"/>
      <c r="CL20" s="555"/>
      <c r="CM20" s="555"/>
      <c r="CN20" s="555"/>
      <c r="CO20" s="555"/>
      <c r="CP20" s="555"/>
      <c r="CQ20" s="555"/>
      <c r="CR20" s="555"/>
      <c r="CS20" s="556"/>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74"/>
      <c r="AZ21" s="475"/>
      <c r="BA21" s="475"/>
      <c r="BB21" s="475"/>
      <c r="BC21" s="475"/>
      <c r="BD21" s="475"/>
      <c r="BE21" s="475"/>
      <c r="BF21" s="475"/>
      <c r="BG21" s="475"/>
      <c r="BH21" s="475"/>
      <c r="BI21" s="475"/>
      <c r="BJ21" s="475"/>
      <c r="BK21" s="475"/>
      <c r="BL21" s="475"/>
      <c r="BM21" s="476"/>
      <c r="BN21" s="477"/>
      <c r="BO21" s="478"/>
      <c r="BP21" s="478"/>
      <c r="BQ21" s="478"/>
      <c r="BR21" s="478"/>
      <c r="BS21" s="478"/>
      <c r="BT21" s="478"/>
      <c r="BU21" s="479"/>
      <c r="BV21" s="477"/>
      <c r="BW21" s="478"/>
      <c r="BX21" s="478"/>
      <c r="BY21" s="478"/>
      <c r="BZ21" s="478"/>
      <c r="CA21" s="478"/>
      <c r="CB21" s="478"/>
      <c r="CC21" s="479"/>
      <c r="CD21" s="180"/>
      <c r="CE21" s="555"/>
      <c r="CF21" s="555"/>
      <c r="CG21" s="555"/>
      <c r="CH21" s="555"/>
      <c r="CI21" s="555"/>
      <c r="CJ21" s="555"/>
      <c r="CK21" s="555"/>
      <c r="CL21" s="555"/>
      <c r="CM21" s="555"/>
      <c r="CN21" s="555"/>
      <c r="CO21" s="555"/>
      <c r="CP21" s="555"/>
      <c r="CQ21" s="555"/>
      <c r="CR21" s="555"/>
      <c r="CS21" s="556"/>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2" t="s">
        <v>1</v>
      </c>
      <c r="F22" s="457"/>
      <c r="G22" s="457"/>
      <c r="H22" s="457"/>
      <c r="I22" s="457"/>
      <c r="J22" s="457"/>
      <c r="K22" s="447"/>
      <c r="L22" s="452" t="s">
        <v>156</v>
      </c>
      <c r="M22" s="457"/>
      <c r="N22" s="457"/>
      <c r="O22" s="457"/>
      <c r="P22" s="447"/>
      <c r="Q22" s="589" t="s">
        <v>157</v>
      </c>
      <c r="R22" s="590"/>
      <c r="S22" s="590"/>
      <c r="T22" s="590"/>
      <c r="U22" s="590"/>
      <c r="V22" s="591"/>
      <c r="W22" s="595" t="s">
        <v>158</v>
      </c>
      <c r="X22" s="581"/>
      <c r="Y22" s="582"/>
      <c r="Z22" s="452" t="s">
        <v>1</v>
      </c>
      <c r="AA22" s="457"/>
      <c r="AB22" s="457"/>
      <c r="AC22" s="457"/>
      <c r="AD22" s="457"/>
      <c r="AE22" s="457"/>
      <c r="AF22" s="457"/>
      <c r="AG22" s="447"/>
      <c r="AH22" s="600" t="s">
        <v>159</v>
      </c>
      <c r="AI22" s="457"/>
      <c r="AJ22" s="457"/>
      <c r="AK22" s="457"/>
      <c r="AL22" s="447"/>
      <c r="AM22" s="600" t="s">
        <v>160</v>
      </c>
      <c r="AN22" s="601"/>
      <c r="AO22" s="601"/>
      <c r="AP22" s="601"/>
      <c r="AQ22" s="601"/>
      <c r="AR22" s="602"/>
      <c r="AS22" s="589" t="s">
        <v>157</v>
      </c>
      <c r="AT22" s="590"/>
      <c r="AU22" s="590"/>
      <c r="AV22" s="590"/>
      <c r="AW22" s="590"/>
      <c r="AX22" s="606"/>
      <c r="AY22" s="608"/>
      <c r="AZ22" s="609"/>
      <c r="BA22" s="609"/>
      <c r="BB22" s="609"/>
      <c r="BC22" s="609"/>
      <c r="BD22" s="609"/>
      <c r="BE22" s="609"/>
      <c r="BF22" s="609"/>
      <c r="BG22" s="609"/>
      <c r="BH22" s="609"/>
      <c r="BI22" s="609"/>
      <c r="BJ22" s="609"/>
      <c r="BK22" s="609"/>
      <c r="BL22" s="609"/>
      <c r="BM22" s="610"/>
      <c r="BN22" s="611"/>
      <c r="BO22" s="612"/>
      <c r="BP22" s="612"/>
      <c r="BQ22" s="612"/>
      <c r="BR22" s="612"/>
      <c r="BS22" s="612"/>
      <c r="BT22" s="612"/>
      <c r="BU22" s="613"/>
      <c r="BV22" s="611"/>
      <c r="BW22" s="612"/>
      <c r="BX22" s="612"/>
      <c r="BY22" s="612"/>
      <c r="BZ22" s="612"/>
      <c r="CA22" s="612"/>
      <c r="CB22" s="612"/>
      <c r="CC22" s="613"/>
      <c r="CD22" s="180"/>
      <c r="CE22" s="555"/>
      <c r="CF22" s="555"/>
      <c r="CG22" s="555"/>
      <c r="CH22" s="555"/>
      <c r="CI22" s="555"/>
      <c r="CJ22" s="555"/>
      <c r="CK22" s="555"/>
      <c r="CL22" s="555"/>
      <c r="CM22" s="555"/>
      <c r="CN22" s="555"/>
      <c r="CO22" s="555"/>
      <c r="CP22" s="555"/>
      <c r="CQ22" s="555"/>
      <c r="CR22" s="555"/>
      <c r="CS22" s="556"/>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3"/>
      <c r="AN23" s="604"/>
      <c r="AO23" s="604"/>
      <c r="AP23" s="604"/>
      <c r="AQ23" s="604"/>
      <c r="AR23" s="605"/>
      <c r="AS23" s="592"/>
      <c r="AT23" s="593"/>
      <c r="AU23" s="593"/>
      <c r="AV23" s="593"/>
      <c r="AW23" s="593"/>
      <c r="AX23" s="607"/>
      <c r="AY23" s="406" t="s">
        <v>161</v>
      </c>
      <c r="AZ23" s="407"/>
      <c r="BA23" s="407"/>
      <c r="BB23" s="407"/>
      <c r="BC23" s="407"/>
      <c r="BD23" s="407"/>
      <c r="BE23" s="407"/>
      <c r="BF23" s="407"/>
      <c r="BG23" s="407"/>
      <c r="BH23" s="407"/>
      <c r="BI23" s="407"/>
      <c r="BJ23" s="407"/>
      <c r="BK23" s="407"/>
      <c r="BL23" s="407"/>
      <c r="BM23" s="408"/>
      <c r="BN23" s="477">
        <v>8829935</v>
      </c>
      <c r="BO23" s="478"/>
      <c r="BP23" s="478"/>
      <c r="BQ23" s="478"/>
      <c r="BR23" s="478"/>
      <c r="BS23" s="478"/>
      <c r="BT23" s="478"/>
      <c r="BU23" s="479"/>
      <c r="BV23" s="477">
        <v>9093364</v>
      </c>
      <c r="BW23" s="478"/>
      <c r="BX23" s="478"/>
      <c r="BY23" s="478"/>
      <c r="BZ23" s="478"/>
      <c r="CA23" s="478"/>
      <c r="CB23" s="478"/>
      <c r="CC23" s="479"/>
      <c r="CD23" s="180"/>
      <c r="CE23" s="555"/>
      <c r="CF23" s="555"/>
      <c r="CG23" s="555"/>
      <c r="CH23" s="555"/>
      <c r="CI23" s="555"/>
      <c r="CJ23" s="555"/>
      <c r="CK23" s="555"/>
      <c r="CL23" s="555"/>
      <c r="CM23" s="555"/>
      <c r="CN23" s="555"/>
      <c r="CO23" s="555"/>
      <c r="CP23" s="555"/>
      <c r="CQ23" s="555"/>
      <c r="CR23" s="555"/>
      <c r="CS23" s="556"/>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0"/>
      <c r="G24" s="470"/>
      <c r="H24" s="470"/>
      <c r="I24" s="470"/>
      <c r="J24" s="470"/>
      <c r="K24" s="471"/>
      <c r="L24" s="497">
        <v>1</v>
      </c>
      <c r="M24" s="498"/>
      <c r="N24" s="498"/>
      <c r="O24" s="498"/>
      <c r="P24" s="537"/>
      <c r="Q24" s="497">
        <v>8100</v>
      </c>
      <c r="R24" s="498"/>
      <c r="S24" s="498"/>
      <c r="T24" s="498"/>
      <c r="U24" s="498"/>
      <c r="V24" s="537"/>
      <c r="W24" s="596"/>
      <c r="X24" s="584"/>
      <c r="Y24" s="585"/>
      <c r="Z24" s="496" t="s">
        <v>163</v>
      </c>
      <c r="AA24" s="470"/>
      <c r="AB24" s="470"/>
      <c r="AC24" s="470"/>
      <c r="AD24" s="470"/>
      <c r="AE24" s="470"/>
      <c r="AF24" s="470"/>
      <c r="AG24" s="471"/>
      <c r="AH24" s="497">
        <v>100</v>
      </c>
      <c r="AI24" s="498"/>
      <c r="AJ24" s="498"/>
      <c r="AK24" s="498"/>
      <c r="AL24" s="537"/>
      <c r="AM24" s="497">
        <v>291200</v>
      </c>
      <c r="AN24" s="498"/>
      <c r="AO24" s="498"/>
      <c r="AP24" s="498"/>
      <c r="AQ24" s="498"/>
      <c r="AR24" s="537"/>
      <c r="AS24" s="497">
        <v>2912</v>
      </c>
      <c r="AT24" s="498"/>
      <c r="AU24" s="498"/>
      <c r="AV24" s="498"/>
      <c r="AW24" s="498"/>
      <c r="AX24" s="499"/>
      <c r="AY24" s="608" t="s">
        <v>164</v>
      </c>
      <c r="AZ24" s="609"/>
      <c r="BA24" s="609"/>
      <c r="BB24" s="609"/>
      <c r="BC24" s="609"/>
      <c r="BD24" s="609"/>
      <c r="BE24" s="609"/>
      <c r="BF24" s="609"/>
      <c r="BG24" s="609"/>
      <c r="BH24" s="609"/>
      <c r="BI24" s="609"/>
      <c r="BJ24" s="609"/>
      <c r="BK24" s="609"/>
      <c r="BL24" s="609"/>
      <c r="BM24" s="610"/>
      <c r="BN24" s="477">
        <v>7460408</v>
      </c>
      <c r="BO24" s="478"/>
      <c r="BP24" s="478"/>
      <c r="BQ24" s="478"/>
      <c r="BR24" s="478"/>
      <c r="BS24" s="478"/>
      <c r="BT24" s="478"/>
      <c r="BU24" s="479"/>
      <c r="BV24" s="477">
        <v>7586874</v>
      </c>
      <c r="BW24" s="478"/>
      <c r="BX24" s="478"/>
      <c r="BY24" s="478"/>
      <c r="BZ24" s="478"/>
      <c r="CA24" s="478"/>
      <c r="CB24" s="478"/>
      <c r="CC24" s="479"/>
      <c r="CD24" s="180"/>
      <c r="CE24" s="555"/>
      <c r="CF24" s="555"/>
      <c r="CG24" s="555"/>
      <c r="CH24" s="555"/>
      <c r="CI24" s="555"/>
      <c r="CJ24" s="555"/>
      <c r="CK24" s="555"/>
      <c r="CL24" s="555"/>
      <c r="CM24" s="555"/>
      <c r="CN24" s="555"/>
      <c r="CO24" s="555"/>
      <c r="CP24" s="555"/>
      <c r="CQ24" s="555"/>
      <c r="CR24" s="555"/>
      <c r="CS24" s="556"/>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0"/>
      <c r="G25" s="470"/>
      <c r="H25" s="470"/>
      <c r="I25" s="470"/>
      <c r="J25" s="470"/>
      <c r="K25" s="471"/>
      <c r="L25" s="497">
        <v>1</v>
      </c>
      <c r="M25" s="498"/>
      <c r="N25" s="498"/>
      <c r="O25" s="498"/>
      <c r="P25" s="537"/>
      <c r="Q25" s="497">
        <v>6300</v>
      </c>
      <c r="R25" s="498"/>
      <c r="S25" s="498"/>
      <c r="T25" s="498"/>
      <c r="U25" s="498"/>
      <c r="V25" s="537"/>
      <c r="W25" s="596"/>
      <c r="X25" s="584"/>
      <c r="Y25" s="585"/>
      <c r="Z25" s="496" t="s">
        <v>166</v>
      </c>
      <c r="AA25" s="470"/>
      <c r="AB25" s="470"/>
      <c r="AC25" s="470"/>
      <c r="AD25" s="470"/>
      <c r="AE25" s="470"/>
      <c r="AF25" s="470"/>
      <c r="AG25" s="471"/>
      <c r="AH25" s="497" t="s">
        <v>124</v>
      </c>
      <c r="AI25" s="498"/>
      <c r="AJ25" s="498"/>
      <c r="AK25" s="498"/>
      <c r="AL25" s="537"/>
      <c r="AM25" s="497" t="s">
        <v>167</v>
      </c>
      <c r="AN25" s="498"/>
      <c r="AO25" s="498"/>
      <c r="AP25" s="498"/>
      <c r="AQ25" s="498"/>
      <c r="AR25" s="537"/>
      <c r="AS25" s="497" t="s">
        <v>124</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496393</v>
      </c>
      <c r="BO25" s="410"/>
      <c r="BP25" s="410"/>
      <c r="BQ25" s="410"/>
      <c r="BR25" s="410"/>
      <c r="BS25" s="410"/>
      <c r="BT25" s="410"/>
      <c r="BU25" s="411"/>
      <c r="BV25" s="409">
        <v>663073</v>
      </c>
      <c r="BW25" s="410"/>
      <c r="BX25" s="410"/>
      <c r="BY25" s="410"/>
      <c r="BZ25" s="410"/>
      <c r="CA25" s="410"/>
      <c r="CB25" s="410"/>
      <c r="CC25" s="411"/>
      <c r="CD25" s="180"/>
      <c r="CE25" s="555"/>
      <c r="CF25" s="555"/>
      <c r="CG25" s="555"/>
      <c r="CH25" s="555"/>
      <c r="CI25" s="555"/>
      <c r="CJ25" s="555"/>
      <c r="CK25" s="555"/>
      <c r="CL25" s="555"/>
      <c r="CM25" s="555"/>
      <c r="CN25" s="555"/>
      <c r="CO25" s="555"/>
      <c r="CP25" s="555"/>
      <c r="CQ25" s="555"/>
      <c r="CR25" s="555"/>
      <c r="CS25" s="556"/>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0"/>
      <c r="G26" s="470"/>
      <c r="H26" s="470"/>
      <c r="I26" s="470"/>
      <c r="J26" s="470"/>
      <c r="K26" s="471"/>
      <c r="L26" s="497">
        <v>1</v>
      </c>
      <c r="M26" s="498"/>
      <c r="N26" s="498"/>
      <c r="O26" s="498"/>
      <c r="P26" s="537"/>
      <c r="Q26" s="497">
        <v>5600</v>
      </c>
      <c r="R26" s="498"/>
      <c r="S26" s="498"/>
      <c r="T26" s="498"/>
      <c r="U26" s="498"/>
      <c r="V26" s="537"/>
      <c r="W26" s="596"/>
      <c r="X26" s="584"/>
      <c r="Y26" s="585"/>
      <c r="Z26" s="496" t="s">
        <v>170</v>
      </c>
      <c r="AA26" s="614"/>
      <c r="AB26" s="614"/>
      <c r="AC26" s="614"/>
      <c r="AD26" s="614"/>
      <c r="AE26" s="614"/>
      <c r="AF26" s="614"/>
      <c r="AG26" s="615"/>
      <c r="AH26" s="497">
        <v>5</v>
      </c>
      <c r="AI26" s="498"/>
      <c r="AJ26" s="498"/>
      <c r="AK26" s="498"/>
      <c r="AL26" s="537"/>
      <c r="AM26" s="497">
        <v>13365</v>
      </c>
      <c r="AN26" s="498"/>
      <c r="AO26" s="498"/>
      <c r="AP26" s="498"/>
      <c r="AQ26" s="498"/>
      <c r="AR26" s="537"/>
      <c r="AS26" s="497">
        <v>2673</v>
      </c>
      <c r="AT26" s="498"/>
      <c r="AU26" s="498"/>
      <c r="AV26" s="498"/>
      <c r="AW26" s="498"/>
      <c r="AX26" s="499"/>
      <c r="AY26" s="480" t="s">
        <v>171</v>
      </c>
      <c r="AZ26" s="481"/>
      <c r="BA26" s="481"/>
      <c r="BB26" s="481"/>
      <c r="BC26" s="481"/>
      <c r="BD26" s="481"/>
      <c r="BE26" s="481"/>
      <c r="BF26" s="481"/>
      <c r="BG26" s="481"/>
      <c r="BH26" s="481"/>
      <c r="BI26" s="481"/>
      <c r="BJ26" s="481"/>
      <c r="BK26" s="481"/>
      <c r="BL26" s="481"/>
      <c r="BM26" s="482"/>
      <c r="BN26" s="477" t="s">
        <v>124</v>
      </c>
      <c r="BO26" s="478"/>
      <c r="BP26" s="478"/>
      <c r="BQ26" s="478"/>
      <c r="BR26" s="478"/>
      <c r="BS26" s="478"/>
      <c r="BT26" s="478"/>
      <c r="BU26" s="479"/>
      <c r="BV26" s="477" t="s">
        <v>167</v>
      </c>
      <c r="BW26" s="478"/>
      <c r="BX26" s="478"/>
      <c r="BY26" s="478"/>
      <c r="BZ26" s="478"/>
      <c r="CA26" s="478"/>
      <c r="CB26" s="478"/>
      <c r="CC26" s="479"/>
      <c r="CD26" s="180"/>
      <c r="CE26" s="555"/>
      <c r="CF26" s="555"/>
      <c r="CG26" s="555"/>
      <c r="CH26" s="555"/>
      <c r="CI26" s="555"/>
      <c r="CJ26" s="555"/>
      <c r="CK26" s="555"/>
      <c r="CL26" s="555"/>
      <c r="CM26" s="555"/>
      <c r="CN26" s="555"/>
      <c r="CO26" s="555"/>
      <c r="CP26" s="555"/>
      <c r="CQ26" s="555"/>
      <c r="CR26" s="555"/>
      <c r="CS26" s="556"/>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0"/>
      <c r="G27" s="470"/>
      <c r="H27" s="470"/>
      <c r="I27" s="470"/>
      <c r="J27" s="470"/>
      <c r="K27" s="471"/>
      <c r="L27" s="497">
        <v>1</v>
      </c>
      <c r="M27" s="498"/>
      <c r="N27" s="498"/>
      <c r="O27" s="498"/>
      <c r="P27" s="537"/>
      <c r="Q27" s="497">
        <v>3100</v>
      </c>
      <c r="R27" s="498"/>
      <c r="S27" s="498"/>
      <c r="T27" s="498"/>
      <c r="U27" s="498"/>
      <c r="V27" s="537"/>
      <c r="W27" s="596"/>
      <c r="X27" s="584"/>
      <c r="Y27" s="585"/>
      <c r="Z27" s="496" t="s">
        <v>173</v>
      </c>
      <c r="AA27" s="470"/>
      <c r="AB27" s="470"/>
      <c r="AC27" s="470"/>
      <c r="AD27" s="470"/>
      <c r="AE27" s="470"/>
      <c r="AF27" s="470"/>
      <c r="AG27" s="471"/>
      <c r="AH27" s="497">
        <v>1</v>
      </c>
      <c r="AI27" s="498"/>
      <c r="AJ27" s="498"/>
      <c r="AK27" s="498"/>
      <c r="AL27" s="537"/>
      <c r="AM27" s="497" t="s">
        <v>174</v>
      </c>
      <c r="AN27" s="498"/>
      <c r="AO27" s="498"/>
      <c r="AP27" s="498"/>
      <c r="AQ27" s="498"/>
      <c r="AR27" s="537"/>
      <c r="AS27" s="497" t="s">
        <v>174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1">
        <v>150000</v>
      </c>
      <c r="BO27" s="612"/>
      <c r="BP27" s="612"/>
      <c r="BQ27" s="612"/>
      <c r="BR27" s="612"/>
      <c r="BS27" s="612"/>
      <c r="BT27" s="612"/>
      <c r="BU27" s="613"/>
      <c r="BV27" s="611">
        <v>150000</v>
      </c>
      <c r="BW27" s="612"/>
      <c r="BX27" s="612"/>
      <c r="BY27" s="612"/>
      <c r="BZ27" s="612"/>
      <c r="CA27" s="612"/>
      <c r="CB27" s="612"/>
      <c r="CC27" s="613"/>
      <c r="CD27" s="182"/>
      <c r="CE27" s="555"/>
      <c r="CF27" s="555"/>
      <c r="CG27" s="555"/>
      <c r="CH27" s="555"/>
      <c r="CI27" s="555"/>
      <c r="CJ27" s="555"/>
      <c r="CK27" s="555"/>
      <c r="CL27" s="555"/>
      <c r="CM27" s="555"/>
      <c r="CN27" s="555"/>
      <c r="CO27" s="555"/>
      <c r="CP27" s="555"/>
      <c r="CQ27" s="555"/>
      <c r="CR27" s="555"/>
      <c r="CS27" s="556"/>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0"/>
      <c r="G28" s="470"/>
      <c r="H28" s="470"/>
      <c r="I28" s="470"/>
      <c r="J28" s="470"/>
      <c r="K28" s="471"/>
      <c r="L28" s="497">
        <v>1</v>
      </c>
      <c r="M28" s="498"/>
      <c r="N28" s="498"/>
      <c r="O28" s="498"/>
      <c r="P28" s="537"/>
      <c r="Q28" s="497">
        <v>2500</v>
      </c>
      <c r="R28" s="498"/>
      <c r="S28" s="498"/>
      <c r="T28" s="498"/>
      <c r="U28" s="498"/>
      <c r="V28" s="537"/>
      <c r="W28" s="596"/>
      <c r="X28" s="584"/>
      <c r="Y28" s="585"/>
      <c r="Z28" s="496" t="s">
        <v>177</v>
      </c>
      <c r="AA28" s="470"/>
      <c r="AB28" s="470"/>
      <c r="AC28" s="470"/>
      <c r="AD28" s="470"/>
      <c r="AE28" s="470"/>
      <c r="AF28" s="470"/>
      <c r="AG28" s="471"/>
      <c r="AH28" s="497" t="s">
        <v>123</v>
      </c>
      <c r="AI28" s="498"/>
      <c r="AJ28" s="498"/>
      <c r="AK28" s="498"/>
      <c r="AL28" s="537"/>
      <c r="AM28" s="497" t="s">
        <v>124</v>
      </c>
      <c r="AN28" s="498"/>
      <c r="AO28" s="498"/>
      <c r="AP28" s="498"/>
      <c r="AQ28" s="498"/>
      <c r="AR28" s="537"/>
      <c r="AS28" s="497" t="s">
        <v>124</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910455</v>
      </c>
      <c r="BO28" s="410"/>
      <c r="BP28" s="410"/>
      <c r="BQ28" s="410"/>
      <c r="BR28" s="410"/>
      <c r="BS28" s="410"/>
      <c r="BT28" s="410"/>
      <c r="BU28" s="411"/>
      <c r="BV28" s="409">
        <v>1010333</v>
      </c>
      <c r="BW28" s="410"/>
      <c r="BX28" s="410"/>
      <c r="BY28" s="410"/>
      <c r="BZ28" s="410"/>
      <c r="CA28" s="410"/>
      <c r="CB28" s="410"/>
      <c r="CC28" s="411"/>
      <c r="CD28" s="180"/>
      <c r="CE28" s="555"/>
      <c r="CF28" s="555"/>
      <c r="CG28" s="555"/>
      <c r="CH28" s="555"/>
      <c r="CI28" s="555"/>
      <c r="CJ28" s="555"/>
      <c r="CK28" s="555"/>
      <c r="CL28" s="555"/>
      <c r="CM28" s="555"/>
      <c r="CN28" s="555"/>
      <c r="CO28" s="555"/>
      <c r="CP28" s="555"/>
      <c r="CQ28" s="555"/>
      <c r="CR28" s="555"/>
      <c r="CS28" s="556"/>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0"/>
      <c r="G29" s="470"/>
      <c r="H29" s="470"/>
      <c r="I29" s="470"/>
      <c r="J29" s="470"/>
      <c r="K29" s="471"/>
      <c r="L29" s="497">
        <v>8</v>
      </c>
      <c r="M29" s="498"/>
      <c r="N29" s="498"/>
      <c r="O29" s="498"/>
      <c r="P29" s="537"/>
      <c r="Q29" s="497">
        <v>2350</v>
      </c>
      <c r="R29" s="498"/>
      <c r="S29" s="498"/>
      <c r="T29" s="498"/>
      <c r="U29" s="498"/>
      <c r="V29" s="537"/>
      <c r="W29" s="597"/>
      <c r="X29" s="598"/>
      <c r="Y29" s="599"/>
      <c r="Z29" s="496" t="s">
        <v>180</v>
      </c>
      <c r="AA29" s="470"/>
      <c r="AB29" s="470"/>
      <c r="AC29" s="470"/>
      <c r="AD29" s="470"/>
      <c r="AE29" s="470"/>
      <c r="AF29" s="470"/>
      <c r="AG29" s="471"/>
      <c r="AH29" s="497">
        <v>101</v>
      </c>
      <c r="AI29" s="498"/>
      <c r="AJ29" s="498"/>
      <c r="AK29" s="498"/>
      <c r="AL29" s="537"/>
      <c r="AM29" s="497">
        <v>295043</v>
      </c>
      <c r="AN29" s="498"/>
      <c r="AO29" s="498"/>
      <c r="AP29" s="498"/>
      <c r="AQ29" s="498"/>
      <c r="AR29" s="537"/>
      <c r="AS29" s="497">
        <v>2921</v>
      </c>
      <c r="AT29" s="498"/>
      <c r="AU29" s="498"/>
      <c r="AV29" s="498"/>
      <c r="AW29" s="498"/>
      <c r="AX29" s="499"/>
      <c r="AY29" s="625"/>
      <c r="AZ29" s="626"/>
      <c r="BA29" s="626"/>
      <c r="BB29" s="627"/>
      <c r="BC29" s="474" t="s">
        <v>181</v>
      </c>
      <c r="BD29" s="475"/>
      <c r="BE29" s="475"/>
      <c r="BF29" s="475"/>
      <c r="BG29" s="475"/>
      <c r="BH29" s="475"/>
      <c r="BI29" s="475"/>
      <c r="BJ29" s="475"/>
      <c r="BK29" s="475"/>
      <c r="BL29" s="475"/>
      <c r="BM29" s="476"/>
      <c r="BN29" s="477">
        <v>67798</v>
      </c>
      <c r="BO29" s="478"/>
      <c r="BP29" s="478"/>
      <c r="BQ29" s="478"/>
      <c r="BR29" s="478"/>
      <c r="BS29" s="478"/>
      <c r="BT29" s="478"/>
      <c r="BU29" s="479"/>
      <c r="BV29" s="477">
        <v>61891</v>
      </c>
      <c r="BW29" s="478"/>
      <c r="BX29" s="478"/>
      <c r="BY29" s="478"/>
      <c r="BZ29" s="478"/>
      <c r="CA29" s="478"/>
      <c r="CB29" s="478"/>
      <c r="CC29" s="479"/>
      <c r="CD29" s="182"/>
      <c r="CE29" s="555"/>
      <c r="CF29" s="555"/>
      <c r="CG29" s="555"/>
      <c r="CH29" s="555"/>
      <c r="CI29" s="555"/>
      <c r="CJ29" s="555"/>
      <c r="CK29" s="555"/>
      <c r="CL29" s="555"/>
      <c r="CM29" s="555"/>
      <c r="CN29" s="555"/>
      <c r="CO29" s="555"/>
      <c r="CP29" s="555"/>
      <c r="CQ29" s="555"/>
      <c r="CR29" s="555"/>
      <c r="CS29" s="556"/>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16"/>
      <c r="M30" s="617"/>
      <c r="N30" s="617"/>
      <c r="O30" s="617"/>
      <c r="P30" s="618"/>
      <c r="Q30" s="616"/>
      <c r="R30" s="617"/>
      <c r="S30" s="617"/>
      <c r="T30" s="617"/>
      <c r="U30" s="617"/>
      <c r="V30" s="618"/>
      <c r="W30" s="619" t="s">
        <v>182</v>
      </c>
      <c r="X30" s="620"/>
      <c r="Y30" s="620"/>
      <c r="Z30" s="620"/>
      <c r="AA30" s="620"/>
      <c r="AB30" s="620"/>
      <c r="AC30" s="620"/>
      <c r="AD30" s="620"/>
      <c r="AE30" s="620"/>
      <c r="AF30" s="620"/>
      <c r="AG30" s="621"/>
      <c r="AH30" s="562">
        <v>95.1</v>
      </c>
      <c r="AI30" s="563"/>
      <c r="AJ30" s="563"/>
      <c r="AK30" s="563"/>
      <c r="AL30" s="563"/>
      <c r="AM30" s="563"/>
      <c r="AN30" s="563"/>
      <c r="AO30" s="563"/>
      <c r="AP30" s="563"/>
      <c r="AQ30" s="563"/>
      <c r="AR30" s="563"/>
      <c r="AS30" s="563"/>
      <c r="AT30" s="563"/>
      <c r="AU30" s="563"/>
      <c r="AV30" s="563"/>
      <c r="AW30" s="563"/>
      <c r="AX30" s="565"/>
      <c r="AY30" s="628"/>
      <c r="AZ30" s="629"/>
      <c r="BA30" s="629"/>
      <c r="BB30" s="630"/>
      <c r="BC30" s="608" t="s">
        <v>44</v>
      </c>
      <c r="BD30" s="609"/>
      <c r="BE30" s="609"/>
      <c r="BF30" s="609"/>
      <c r="BG30" s="609"/>
      <c r="BH30" s="609"/>
      <c r="BI30" s="609"/>
      <c r="BJ30" s="609"/>
      <c r="BK30" s="609"/>
      <c r="BL30" s="609"/>
      <c r="BM30" s="610"/>
      <c r="BN30" s="611">
        <v>630453</v>
      </c>
      <c r="BO30" s="612"/>
      <c r="BP30" s="612"/>
      <c r="BQ30" s="612"/>
      <c r="BR30" s="612"/>
      <c r="BS30" s="612"/>
      <c r="BT30" s="612"/>
      <c r="BU30" s="613"/>
      <c r="BV30" s="611">
        <v>780369</v>
      </c>
      <c r="BW30" s="612"/>
      <c r="BX30" s="612"/>
      <c r="BY30" s="612"/>
      <c r="BZ30" s="612"/>
      <c r="CA30" s="612"/>
      <c r="CB30" s="612"/>
      <c r="CC30" s="61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64" t="s">
        <v>189</v>
      </c>
      <c r="D33" s="464"/>
      <c r="E33" s="435" t="s">
        <v>190</v>
      </c>
      <c r="F33" s="435"/>
      <c r="G33" s="435"/>
      <c r="H33" s="435"/>
      <c r="I33" s="435"/>
      <c r="J33" s="435"/>
      <c r="K33" s="435"/>
      <c r="L33" s="435"/>
      <c r="M33" s="435"/>
      <c r="N33" s="435"/>
      <c r="O33" s="435"/>
      <c r="P33" s="435"/>
      <c r="Q33" s="435"/>
      <c r="R33" s="435"/>
      <c r="S33" s="435"/>
      <c r="T33" s="195"/>
      <c r="U33" s="464" t="s">
        <v>191</v>
      </c>
      <c r="V33" s="464"/>
      <c r="W33" s="435" t="s">
        <v>192</v>
      </c>
      <c r="X33" s="435"/>
      <c r="Y33" s="435"/>
      <c r="Z33" s="435"/>
      <c r="AA33" s="435"/>
      <c r="AB33" s="435"/>
      <c r="AC33" s="435"/>
      <c r="AD33" s="435"/>
      <c r="AE33" s="435"/>
      <c r="AF33" s="435"/>
      <c r="AG33" s="435"/>
      <c r="AH33" s="435"/>
      <c r="AI33" s="435"/>
      <c r="AJ33" s="435"/>
      <c r="AK33" s="435"/>
      <c r="AL33" s="195"/>
      <c r="AM33" s="464" t="s">
        <v>189</v>
      </c>
      <c r="AN33" s="464"/>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64" t="s">
        <v>193</v>
      </c>
      <c r="BX33" s="464"/>
      <c r="BY33" s="435" t="s">
        <v>195</v>
      </c>
      <c r="BZ33" s="435"/>
      <c r="CA33" s="435"/>
      <c r="CB33" s="435"/>
      <c r="CC33" s="435"/>
      <c r="CD33" s="435"/>
      <c r="CE33" s="435"/>
      <c r="CF33" s="435"/>
      <c r="CG33" s="435"/>
      <c r="CH33" s="435"/>
      <c r="CI33" s="435"/>
      <c r="CJ33" s="435"/>
      <c r="CK33" s="435"/>
      <c r="CL33" s="435"/>
      <c r="CM33" s="435"/>
      <c r="CN33" s="195"/>
      <c r="CO33" s="464" t="s">
        <v>189</v>
      </c>
      <c r="CP33" s="464"/>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IF('各会計、関係団体の財政状況及び健全化判断比率'!B36="","",'各会計、関係団体の財政状況及び健全化判断比率'!B36)</f>
        <v>簡易水道事業特別会計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工業用水道事業会計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IF('各会計、関係団体の財政状況及び健全化判断比率'!B37="","",'各会計、関係団体の財政状況及び健全化判断比率'!B37)</f>
        <v>下水道事業特別会計</v>
      </c>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8</v>
      </c>
      <c r="AN36" s="632"/>
      <c r="AO36" s="633" t="str">
        <f>IF('各会計、関係団体の財政状況及び健全化判断比率'!B34="","",'各会計、関係団体の財政状況及び健全化判断比率'!B34)</f>
        <v>病院事業会計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訪問看護特別会計</v>
      </c>
      <c r="X37" s="633"/>
      <c r="Y37" s="633"/>
      <c r="Z37" s="633"/>
      <c r="AA37" s="633"/>
      <c r="AB37" s="633"/>
      <c r="AC37" s="633"/>
      <c r="AD37" s="633"/>
      <c r="AE37" s="633"/>
      <c r="AF37" s="633"/>
      <c r="AG37" s="633"/>
      <c r="AH37" s="633"/>
      <c r="AI37" s="633"/>
      <c r="AJ37" s="633"/>
      <c r="AK37" s="633"/>
      <c r="AL37" s="193"/>
      <c r="AM37" s="632">
        <f t="shared" si="0"/>
        <v>9</v>
      </c>
      <c r="AN37" s="632"/>
      <c r="AO37" s="633" t="str">
        <f>IF('各会計、関係団体の財政状況及び健全化判断比率'!B35="","",'各会計、関係団体の財政状況及び健全化判断比率'!B35)</f>
        <v>老人保健施設事業会計</v>
      </c>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Pys3F7B2FmNfD7i+RXpZWt/RcCKEsqNMKRHBsM6rz/B8gXJz5wgjCPTZdy7EDYfsBZobL8dhEdXA4E17iknnQ==" saltValue="t+h1w4FDmk1dTYN4qRM2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50" zoomScaleNormal="5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981959</v>
      </c>
      <c r="S5" s="649"/>
      <c r="T5" s="649"/>
      <c r="U5" s="649"/>
      <c r="V5" s="649"/>
      <c r="W5" s="649"/>
      <c r="X5" s="649"/>
      <c r="Y5" s="650"/>
      <c r="Z5" s="651">
        <v>14.9</v>
      </c>
      <c r="AA5" s="651"/>
      <c r="AB5" s="651"/>
      <c r="AC5" s="651"/>
      <c r="AD5" s="652">
        <v>981959</v>
      </c>
      <c r="AE5" s="652"/>
      <c r="AF5" s="652"/>
      <c r="AG5" s="652"/>
      <c r="AH5" s="652"/>
      <c r="AI5" s="652"/>
      <c r="AJ5" s="652"/>
      <c r="AK5" s="652"/>
      <c r="AL5" s="653">
        <v>24.5</v>
      </c>
      <c r="AM5" s="654"/>
      <c r="AN5" s="654"/>
      <c r="AO5" s="655"/>
      <c r="AP5" s="645" t="s">
        <v>221</v>
      </c>
      <c r="AQ5" s="646"/>
      <c r="AR5" s="646"/>
      <c r="AS5" s="646"/>
      <c r="AT5" s="646"/>
      <c r="AU5" s="646"/>
      <c r="AV5" s="646"/>
      <c r="AW5" s="646"/>
      <c r="AX5" s="646"/>
      <c r="AY5" s="646"/>
      <c r="AZ5" s="646"/>
      <c r="BA5" s="646"/>
      <c r="BB5" s="646"/>
      <c r="BC5" s="646"/>
      <c r="BD5" s="646"/>
      <c r="BE5" s="646"/>
      <c r="BF5" s="647"/>
      <c r="BG5" s="659">
        <v>979564</v>
      </c>
      <c r="BH5" s="660"/>
      <c r="BI5" s="660"/>
      <c r="BJ5" s="660"/>
      <c r="BK5" s="660"/>
      <c r="BL5" s="660"/>
      <c r="BM5" s="660"/>
      <c r="BN5" s="661"/>
      <c r="BO5" s="662">
        <v>99.8</v>
      </c>
      <c r="BP5" s="662"/>
      <c r="BQ5" s="662"/>
      <c r="BR5" s="662"/>
      <c r="BS5" s="663" t="s">
        <v>222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214</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66640</v>
      </c>
      <c r="S6" s="660"/>
      <c r="T6" s="660"/>
      <c r="U6" s="660"/>
      <c r="V6" s="660"/>
      <c r="W6" s="660"/>
      <c r="X6" s="660"/>
      <c r="Y6" s="661"/>
      <c r="Z6" s="662">
        <v>1</v>
      </c>
      <c r="AA6" s="662"/>
      <c r="AB6" s="662"/>
      <c r="AC6" s="662"/>
      <c r="AD6" s="663">
        <v>66640</v>
      </c>
      <c r="AE6" s="663"/>
      <c r="AF6" s="663"/>
      <c r="AG6" s="663"/>
      <c r="AH6" s="663"/>
      <c r="AI6" s="663"/>
      <c r="AJ6" s="663"/>
      <c r="AK6" s="663"/>
      <c r="AL6" s="664">
        <v>1.7</v>
      </c>
      <c r="AM6" s="665"/>
      <c r="AN6" s="665"/>
      <c r="AO6" s="666"/>
      <c r="AP6" s="656" t="s">
        <v>227</v>
      </c>
      <c r="AQ6" s="657"/>
      <c r="AR6" s="657"/>
      <c r="AS6" s="657"/>
      <c r="AT6" s="657"/>
      <c r="AU6" s="657"/>
      <c r="AV6" s="657"/>
      <c r="AW6" s="657"/>
      <c r="AX6" s="657"/>
      <c r="AY6" s="657"/>
      <c r="AZ6" s="657"/>
      <c r="BA6" s="657"/>
      <c r="BB6" s="657"/>
      <c r="BC6" s="657"/>
      <c r="BD6" s="657"/>
      <c r="BE6" s="657"/>
      <c r="BF6" s="658"/>
      <c r="BG6" s="659">
        <v>979564</v>
      </c>
      <c r="BH6" s="660"/>
      <c r="BI6" s="660"/>
      <c r="BJ6" s="660"/>
      <c r="BK6" s="660"/>
      <c r="BL6" s="660"/>
      <c r="BM6" s="660"/>
      <c r="BN6" s="661"/>
      <c r="BO6" s="662">
        <v>99.8</v>
      </c>
      <c r="BP6" s="662"/>
      <c r="BQ6" s="662"/>
      <c r="BR6" s="662"/>
      <c r="BS6" s="663" t="s">
        <v>124</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80584</v>
      </c>
      <c r="CS6" s="660"/>
      <c r="CT6" s="660"/>
      <c r="CU6" s="660"/>
      <c r="CV6" s="660"/>
      <c r="CW6" s="660"/>
      <c r="CX6" s="660"/>
      <c r="CY6" s="661"/>
      <c r="CZ6" s="653">
        <v>1.3</v>
      </c>
      <c r="DA6" s="654"/>
      <c r="DB6" s="654"/>
      <c r="DC6" s="673"/>
      <c r="DD6" s="668" t="s">
        <v>222</v>
      </c>
      <c r="DE6" s="660"/>
      <c r="DF6" s="660"/>
      <c r="DG6" s="660"/>
      <c r="DH6" s="660"/>
      <c r="DI6" s="660"/>
      <c r="DJ6" s="660"/>
      <c r="DK6" s="660"/>
      <c r="DL6" s="660"/>
      <c r="DM6" s="660"/>
      <c r="DN6" s="660"/>
      <c r="DO6" s="660"/>
      <c r="DP6" s="661"/>
      <c r="DQ6" s="668">
        <v>80584</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1544</v>
      </c>
      <c r="S7" s="660"/>
      <c r="T7" s="660"/>
      <c r="U7" s="660"/>
      <c r="V7" s="660"/>
      <c r="W7" s="660"/>
      <c r="X7" s="660"/>
      <c r="Y7" s="661"/>
      <c r="Z7" s="662">
        <v>0</v>
      </c>
      <c r="AA7" s="662"/>
      <c r="AB7" s="662"/>
      <c r="AC7" s="662"/>
      <c r="AD7" s="663">
        <v>1544</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359424</v>
      </c>
      <c r="BH7" s="660"/>
      <c r="BI7" s="660"/>
      <c r="BJ7" s="660"/>
      <c r="BK7" s="660"/>
      <c r="BL7" s="660"/>
      <c r="BM7" s="660"/>
      <c r="BN7" s="661"/>
      <c r="BO7" s="662">
        <v>36.6</v>
      </c>
      <c r="BP7" s="662"/>
      <c r="BQ7" s="662"/>
      <c r="BR7" s="662"/>
      <c r="BS7" s="663" t="s">
        <v>222</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963334</v>
      </c>
      <c r="CS7" s="660"/>
      <c r="CT7" s="660"/>
      <c r="CU7" s="660"/>
      <c r="CV7" s="660"/>
      <c r="CW7" s="660"/>
      <c r="CX7" s="660"/>
      <c r="CY7" s="661"/>
      <c r="CZ7" s="662">
        <v>15.4</v>
      </c>
      <c r="DA7" s="662"/>
      <c r="DB7" s="662"/>
      <c r="DC7" s="662"/>
      <c r="DD7" s="668">
        <v>42355</v>
      </c>
      <c r="DE7" s="660"/>
      <c r="DF7" s="660"/>
      <c r="DG7" s="660"/>
      <c r="DH7" s="660"/>
      <c r="DI7" s="660"/>
      <c r="DJ7" s="660"/>
      <c r="DK7" s="660"/>
      <c r="DL7" s="660"/>
      <c r="DM7" s="660"/>
      <c r="DN7" s="660"/>
      <c r="DO7" s="660"/>
      <c r="DP7" s="661"/>
      <c r="DQ7" s="668">
        <v>815461</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2033</v>
      </c>
      <c r="S8" s="660"/>
      <c r="T8" s="660"/>
      <c r="U8" s="660"/>
      <c r="V8" s="660"/>
      <c r="W8" s="660"/>
      <c r="X8" s="660"/>
      <c r="Y8" s="661"/>
      <c r="Z8" s="662">
        <v>0</v>
      </c>
      <c r="AA8" s="662"/>
      <c r="AB8" s="662"/>
      <c r="AC8" s="662"/>
      <c r="AD8" s="663">
        <v>2033</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14192</v>
      </c>
      <c r="BH8" s="660"/>
      <c r="BI8" s="660"/>
      <c r="BJ8" s="660"/>
      <c r="BK8" s="660"/>
      <c r="BL8" s="660"/>
      <c r="BM8" s="660"/>
      <c r="BN8" s="661"/>
      <c r="BO8" s="662">
        <v>1.4</v>
      </c>
      <c r="BP8" s="662"/>
      <c r="BQ8" s="662"/>
      <c r="BR8" s="662"/>
      <c r="BS8" s="668" t="s">
        <v>222</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1324081</v>
      </c>
      <c r="CS8" s="660"/>
      <c r="CT8" s="660"/>
      <c r="CU8" s="660"/>
      <c r="CV8" s="660"/>
      <c r="CW8" s="660"/>
      <c r="CX8" s="660"/>
      <c r="CY8" s="661"/>
      <c r="CZ8" s="662">
        <v>21.2</v>
      </c>
      <c r="DA8" s="662"/>
      <c r="DB8" s="662"/>
      <c r="DC8" s="662"/>
      <c r="DD8" s="668">
        <v>18489</v>
      </c>
      <c r="DE8" s="660"/>
      <c r="DF8" s="660"/>
      <c r="DG8" s="660"/>
      <c r="DH8" s="660"/>
      <c r="DI8" s="660"/>
      <c r="DJ8" s="660"/>
      <c r="DK8" s="660"/>
      <c r="DL8" s="660"/>
      <c r="DM8" s="660"/>
      <c r="DN8" s="660"/>
      <c r="DO8" s="660"/>
      <c r="DP8" s="661"/>
      <c r="DQ8" s="668">
        <v>824701</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2087</v>
      </c>
      <c r="S9" s="660"/>
      <c r="T9" s="660"/>
      <c r="U9" s="660"/>
      <c r="V9" s="660"/>
      <c r="W9" s="660"/>
      <c r="X9" s="660"/>
      <c r="Y9" s="661"/>
      <c r="Z9" s="662">
        <v>0</v>
      </c>
      <c r="AA9" s="662"/>
      <c r="AB9" s="662"/>
      <c r="AC9" s="662"/>
      <c r="AD9" s="663">
        <v>2087</v>
      </c>
      <c r="AE9" s="663"/>
      <c r="AF9" s="663"/>
      <c r="AG9" s="663"/>
      <c r="AH9" s="663"/>
      <c r="AI9" s="663"/>
      <c r="AJ9" s="663"/>
      <c r="AK9" s="663"/>
      <c r="AL9" s="664">
        <v>0.1</v>
      </c>
      <c r="AM9" s="665"/>
      <c r="AN9" s="665"/>
      <c r="AO9" s="666"/>
      <c r="AP9" s="656" t="s">
        <v>236</v>
      </c>
      <c r="AQ9" s="657"/>
      <c r="AR9" s="657"/>
      <c r="AS9" s="657"/>
      <c r="AT9" s="657"/>
      <c r="AU9" s="657"/>
      <c r="AV9" s="657"/>
      <c r="AW9" s="657"/>
      <c r="AX9" s="657"/>
      <c r="AY9" s="657"/>
      <c r="AZ9" s="657"/>
      <c r="BA9" s="657"/>
      <c r="BB9" s="657"/>
      <c r="BC9" s="657"/>
      <c r="BD9" s="657"/>
      <c r="BE9" s="657"/>
      <c r="BF9" s="658"/>
      <c r="BG9" s="659">
        <v>280900</v>
      </c>
      <c r="BH9" s="660"/>
      <c r="BI9" s="660"/>
      <c r="BJ9" s="660"/>
      <c r="BK9" s="660"/>
      <c r="BL9" s="660"/>
      <c r="BM9" s="660"/>
      <c r="BN9" s="661"/>
      <c r="BO9" s="662">
        <v>28.6</v>
      </c>
      <c r="BP9" s="662"/>
      <c r="BQ9" s="662"/>
      <c r="BR9" s="662"/>
      <c r="BS9" s="668" t="s">
        <v>124</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546249</v>
      </c>
      <c r="CS9" s="660"/>
      <c r="CT9" s="660"/>
      <c r="CU9" s="660"/>
      <c r="CV9" s="660"/>
      <c r="CW9" s="660"/>
      <c r="CX9" s="660"/>
      <c r="CY9" s="661"/>
      <c r="CZ9" s="662">
        <v>8.8000000000000007</v>
      </c>
      <c r="DA9" s="662"/>
      <c r="DB9" s="662"/>
      <c r="DC9" s="662"/>
      <c r="DD9" s="668">
        <v>3732</v>
      </c>
      <c r="DE9" s="660"/>
      <c r="DF9" s="660"/>
      <c r="DG9" s="660"/>
      <c r="DH9" s="660"/>
      <c r="DI9" s="660"/>
      <c r="DJ9" s="660"/>
      <c r="DK9" s="660"/>
      <c r="DL9" s="660"/>
      <c r="DM9" s="660"/>
      <c r="DN9" s="660"/>
      <c r="DO9" s="660"/>
      <c r="DP9" s="661"/>
      <c r="DQ9" s="668">
        <v>535611</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222</v>
      </c>
      <c r="AA10" s="662"/>
      <c r="AB10" s="662"/>
      <c r="AC10" s="662"/>
      <c r="AD10" s="663" t="s">
        <v>124</v>
      </c>
      <c r="AE10" s="663"/>
      <c r="AF10" s="663"/>
      <c r="AG10" s="663"/>
      <c r="AH10" s="663"/>
      <c r="AI10" s="663"/>
      <c r="AJ10" s="663"/>
      <c r="AK10" s="663"/>
      <c r="AL10" s="664" t="s">
        <v>124</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25725</v>
      </c>
      <c r="BH10" s="660"/>
      <c r="BI10" s="660"/>
      <c r="BJ10" s="660"/>
      <c r="BK10" s="660"/>
      <c r="BL10" s="660"/>
      <c r="BM10" s="660"/>
      <c r="BN10" s="661"/>
      <c r="BO10" s="662">
        <v>2.6</v>
      </c>
      <c r="BP10" s="662"/>
      <c r="BQ10" s="662"/>
      <c r="BR10" s="662"/>
      <c r="BS10" s="668" t="s">
        <v>124</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10755</v>
      </c>
      <c r="CS10" s="660"/>
      <c r="CT10" s="660"/>
      <c r="CU10" s="660"/>
      <c r="CV10" s="660"/>
      <c r="CW10" s="660"/>
      <c r="CX10" s="660"/>
      <c r="CY10" s="661"/>
      <c r="CZ10" s="662">
        <v>0.2</v>
      </c>
      <c r="DA10" s="662"/>
      <c r="DB10" s="662"/>
      <c r="DC10" s="662"/>
      <c r="DD10" s="668" t="s">
        <v>124</v>
      </c>
      <c r="DE10" s="660"/>
      <c r="DF10" s="660"/>
      <c r="DG10" s="660"/>
      <c r="DH10" s="660"/>
      <c r="DI10" s="660"/>
      <c r="DJ10" s="660"/>
      <c r="DK10" s="660"/>
      <c r="DL10" s="660"/>
      <c r="DM10" s="660"/>
      <c r="DN10" s="660"/>
      <c r="DO10" s="660"/>
      <c r="DP10" s="661"/>
      <c r="DQ10" s="668">
        <v>3351</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222</v>
      </c>
      <c r="S11" s="660"/>
      <c r="T11" s="660"/>
      <c r="U11" s="660"/>
      <c r="V11" s="660"/>
      <c r="W11" s="660"/>
      <c r="X11" s="660"/>
      <c r="Y11" s="661"/>
      <c r="Z11" s="662" t="s">
        <v>124</v>
      </c>
      <c r="AA11" s="662"/>
      <c r="AB11" s="662"/>
      <c r="AC11" s="662"/>
      <c r="AD11" s="663" t="s">
        <v>124</v>
      </c>
      <c r="AE11" s="663"/>
      <c r="AF11" s="663"/>
      <c r="AG11" s="663"/>
      <c r="AH11" s="663"/>
      <c r="AI11" s="663"/>
      <c r="AJ11" s="663"/>
      <c r="AK11" s="663"/>
      <c r="AL11" s="664" t="s">
        <v>222</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38607</v>
      </c>
      <c r="BH11" s="660"/>
      <c r="BI11" s="660"/>
      <c r="BJ11" s="660"/>
      <c r="BK11" s="660"/>
      <c r="BL11" s="660"/>
      <c r="BM11" s="660"/>
      <c r="BN11" s="661"/>
      <c r="BO11" s="662">
        <v>3.9</v>
      </c>
      <c r="BP11" s="662"/>
      <c r="BQ11" s="662"/>
      <c r="BR11" s="662"/>
      <c r="BS11" s="668" t="s">
        <v>124</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252802</v>
      </c>
      <c r="CS11" s="660"/>
      <c r="CT11" s="660"/>
      <c r="CU11" s="660"/>
      <c r="CV11" s="660"/>
      <c r="CW11" s="660"/>
      <c r="CX11" s="660"/>
      <c r="CY11" s="661"/>
      <c r="CZ11" s="662">
        <v>4.0999999999999996</v>
      </c>
      <c r="DA11" s="662"/>
      <c r="DB11" s="662"/>
      <c r="DC11" s="662"/>
      <c r="DD11" s="668">
        <v>48029</v>
      </c>
      <c r="DE11" s="660"/>
      <c r="DF11" s="660"/>
      <c r="DG11" s="660"/>
      <c r="DH11" s="660"/>
      <c r="DI11" s="660"/>
      <c r="DJ11" s="660"/>
      <c r="DK11" s="660"/>
      <c r="DL11" s="660"/>
      <c r="DM11" s="660"/>
      <c r="DN11" s="660"/>
      <c r="DO11" s="660"/>
      <c r="DP11" s="661"/>
      <c r="DQ11" s="668">
        <v>138694</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142380</v>
      </c>
      <c r="S12" s="660"/>
      <c r="T12" s="660"/>
      <c r="U12" s="660"/>
      <c r="V12" s="660"/>
      <c r="W12" s="660"/>
      <c r="X12" s="660"/>
      <c r="Y12" s="661"/>
      <c r="Z12" s="662">
        <v>2.2000000000000002</v>
      </c>
      <c r="AA12" s="662"/>
      <c r="AB12" s="662"/>
      <c r="AC12" s="662"/>
      <c r="AD12" s="663">
        <v>142380</v>
      </c>
      <c r="AE12" s="663"/>
      <c r="AF12" s="663"/>
      <c r="AG12" s="663"/>
      <c r="AH12" s="663"/>
      <c r="AI12" s="663"/>
      <c r="AJ12" s="663"/>
      <c r="AK12" s="663"/>
      <c r="AL12" s="664">
        <v>3.6</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549041</v>
      </c>
      <c r="BH12" s="660"/>
      <c r="BI12" s="660"/>
      <c r="BJ12" s="660"/>
      <c r="BK12" s="660"/>
      <c r="BL12" s="660"/>
      <c r="BM12" s="660"/>
      <c r="BN12" s="661"/>
      <c r="BO12" s="662">
        <v>55.9</v>
      </c>
      <c r="BP12" s="662"/>
      <c r="BQ12" s="662"/>
      <c r="BR12" s="662"/>
      <c r="BS12" s="668" t="s">
        <v>124</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450175</v>
      </c>
      <c r="CS12" s="660"/>
      <c r="CT12" s="660"/>
      <c r="CU12" s="660"/>
      <c r="CV12" s="660"/>
      <c r="CW12" s="660"/>
      <c r="CX12" s="660"/>
      <c r="CY12" s="661"/>
      <c r="CZ12" s="662">
        <v>7.2</v>
      </c>
      <c r="DA12" s="662"/>
      <c r="DB12" s="662"/>
      <c r="DC12" s="662"/>
      <c r="DD12" s="668">
        <v>25752</v>
      </c>
      <c r="DE12" s="660"/>
      <c r="DF12" s="660"/>
      <c r="DG12" s="660"/>
      <c r="DH12" s="660"/>
      <c r="DI12" s="660"/>
      <c r="DJ12" s="660"/>
      <c r="DK12" s="660"/>
      <c r="DL12" s="660"/>
      <c r="DM12" s="660"/>
      <c r="DN12" s="660"/>
      <c r="DO12" s="660"/>
      <c r="DP12" s="661"/>
      <c r="DQ12" s="668">
        <v>366347</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222</v>
      </c>
      <c r="AA13" s="662"/>
      <c r="AB13" s="662"/>
      <c r="AC13" s="662"/>
      <c r="AD13" s="663" t="s">
        <v>124</v>
      </c>
      <c r="AE13" s="663"/>
      <c r="AF13" s="663"/>
      <c r="AG13" s="663"/>
      <c r="AH13" s="663"/>
      <c r="AI13" s="663"/>
      <c r="AJ13" s="663"/>
      <c r="AK13" s="663"/>
      <c r="AL13" s="664" t="s">
        <v>124</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507858</v>
      </c>
      <c r="BH13" s="660"/>
      <c r="BI13" s="660"/>
      <c r="BJ13" s="660"/>
      <c r="BK13" s="660"/>
      <c r="BL13" s="660"/>
      <c r="BM13" s="660"/>
      <c r="BN13" s="661"/>
      <c r="BO13" s="662">
        <v>51.7</v>
      </c>
      <c r="BP13" s="662"/>
      <c r="BQ13" s="662"/>
      <c r="BR13" s="662"/>
      <c r="BS13" s="668" t="s">
        <v>124</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1072819</v>
      </c>
      <c r="CS13" s="660"/>
      <c r="CT13" s="660"/>
      <c r="CU13" s="660"/>
      <c r="CV13" s="660"/>
      <c r="CW13" s="660"/>
      <c r="CX13" s="660"/>
      <c r="CY13" s="661"/>
      <c r="CZ13" s="662">
        <v>17.2</v>
      </c>
      <c r="DA13" s="662"/>
      <c r="DB13" s="662"/>
      <c r="DC13" s="662"/>
      <c r="DD13" s="668">
        <v>208891</v>
      </c>
      <c r="DE13" s="660"/>
      <c r="DF13" s="660"/>
      <c r="DG13" s="660"/>
      <c r="DH13" s="660"/>
      <c r="DI13" s="660"/>
      <c r="DJ13" s="660"/>
      <c r="DK13" s="660"/>
      <c r="DL13" s="660"/>
      <c r="DM13" s="660"/>
      <c r="DN13" s="660"/>
      <c r="DO13" s="660"/>
      <c r="DP13" s="661"/>
      <c r="DQ13" s="668">
        <v>625849</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222</v>
      </c>
      <c r="S14" s="660"/>
      <c r="T14" s="660"/>
      <c r="U14" s="660"/>
      <c r="V14" s="660"/>
      <c r="W14" s="660"/>
      <c r="X14" s="660"/>
      <c r="Y14" s="661"/>
      <c r="Z14" s="662" t="s">
        <v>222</v>
      </c>
      <c r="AA14" s="662"/>
      <c r="AB14" s="662"/>
      <c r="AC14" s="662"/>
      <c r="AD14" s="663" t="s">
        <v>222</v>
      </c>
      <c r="AE14" s="663"/>
      <c r="AF14" s="663"/>
      <c r="AG14" s="663"/>
      <c r="AH14" s="663"/>
      <c r="AI14" s="663"/>
      <c r="AJ14" s="663"/>
      <c r="AK14" s="663"/>
      <c r="AL14" s="664" t="s">
        <v>124</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21922</v>
      </c>
      <c r="BH14" s="660"/>
      <c r="BI14" s="660"/>
      <c r="BJ14" s="660"/>
      <c r="BK14" s="660"/>
      <c r="BL14" s="660"/>
      <c r="BM14" s="660"/>
      <c r="BN14" s="661"/>
      <c r="BO14" s="662">
        <v>2.2000000000000002</v>
      </c>
      <c r="BP14" s="662"/>
      <c r="BQ14" s="662"/>
      <c r="BR14" s="662"/>
      <c r="BS14" s="668" t="s">
        <v>124</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266699</v>
      </c>
      <c r="CS14" s="660"/>
      <c r="CT14" s="660"/>
      <c r="CU14" s="660"/>
      <c r="CV14" s="660"/>
      <c r="CW14" s="660"/>
      <c r="CX14" s="660"/>
      <c r="CY14" s="661"/>
      <c r="CZ14" s="662">
        <v>4.3</v>
      </c>
      <c r="DA14" s="662"/>
      <c r="DB14" s="662"/>
      <c r="DC14" s="662"/>
      <c r="DD14" s="668">
        <v>27018</v>
      </c>
      <c r="DE14" s="660"/>
      <c r="DF14" s="660"/>
      <c r="DG14" s="660"/>
      <c r="DH14" s="660"/>
      <c r="DI14" s="660"/>
      <c r="DJ14" s="660"/>
      <c r="DK14" s="660"/>
      <c r="DL14" s="660"/>
      <c r="DM14" s="660"/>
      <c r="DN14" s="660"/>
      <c r="DO14" s="660"/>
      <c r="DP14" s="661"/>
      <c r="DQ14" s="668">
        <v>234583</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18880</v>
      </c>
      <c r="S15" s="660"/>
      <c r="T15" s="660"/>
      <c r="U15" s="660"/>
      <c r="V15" s="660"/>
      <c r="W15" s="660"/>
      <c r="X15" s="660"/>
      <c r="Y15" s="661"/>
      <c r="Z15" s="662">
        <v>0.3</v>
      </c>
      <c r="AA15" s="662"/>
      <c r="AB15" s="662"/>
      <c r="AC15" s="662"/>
      <c r="AD15" s="663">
        <v>18880</v>
      </c>
      <c r="AE15" s="663"/>
      <c r="AF15" s="663"/>
      <c r="AG15" s="663"/>
      <c r="AH15" s="663"/>
      <c r="AI15" s="663"/>
      <c r="AJ15" s="663"/>
      <c r="AK15" s="663"/>
      <c r="AL15" s="664">
        <v>0.5</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49177</v>
      </c>
      <c r="BH15" s="660"/>
      <c r="BI15" s="660"/>
      <c r="BJ15" s="660"/>
      <c r="BK15" s="660"/>
      <c r="BL15" s="660"/>
      <c r="BM15" s="660"/>
      <c r="BN15" s="661"/>
      <c r="BO15" s="662">
        <v>5</v>
      </c>
      <c r="BP15" s="662"/>
      <c r="BQ15" s="662"/>
      <c r="BR15" s="662"/>
      <c r="BS15" s="668" t="s">
        <v>222</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427643</v>
      </c>
      <c r="CS15" s="660"/>
      <c r="CT15" s="660"/>
      <c r="CU15" s="660"/>
      <c r="CV15" s="660"/>
      <c r="CW15" s="660"/>
      <c r="CX15" s="660"/>
      <c r="CY15" s="661"/>
      <c r="CZ15" s="662">
        <v>6.9</v>
      </c>
      <c r="DA15" s="662"/>
      <c r="DB15" s="662"/>
      <c r="DC15" s="662"/>
      <c r="DD15" s="668" t="s">
        <v>222</v>
      </c>
      <c r="DE15" s="660"/>
      <c r="DF15" s="660"/>
      <c r="DG15" s="660"/>
      <c r="DH15" s="660"/>
      <c r="DI15" s="660"/>
      <c r="DJ15" s="660"/>
      <c r="DK15" s="660"/>
      <c r="DL15" s="660"/>
      <c r="DM15" s="660"/>
      <c r="DN15" s="660"/>
      <c r="DO15" s="660"/>
      <c r="DP15" s="661"/>
      <c r="DQ15" s="668">
        <v>409607</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222</v>
      </c>
      <c r="AA16" s="662"/>
      <c r="AB16" s="662"/>
      <c r="AC16" s="662"/>
      <c r="AD16" s="663" t="s">
        <v>124</v>
      </c>
      <c r="AE16" s="663"/>
      <c r="AF16" s="663"/>
      <c r="AG16" s="663"/>
      <c r="AH16" s="663"/>
      <c r="AI16" s="663"/>
      <c r="AJ16" s="663"/>
      <c r="AK16" s="663"/>
      <c r="AL16" s="664" t="s">
        <v>222</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222</v>
      </c>
      <c r="BP16" s="662"/>
      <c r="BQ16" s="662"/>
      <c r="BR16" s="662"/>
      <c r="BS16" s="668" t="s">
        <v>124</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10</v>
      </c>
      <c r="CS16" s="660"/>
      <c r="CT16" s="660"/>
      <c r="CU16" s="660"/>
      <c r="CV16" s="660"/>
      <c r="CW16" s="660"/>
      <c r="CX16" s="660"/>
      <c r="CY16" s="661"/>
      <c r="CZ16" s="662">
        <v>0</v>
      </c>
      <c r="DA16" s="662"/>
      <c r="DB16" s="662"/>
      <c r="DC16" s="662"/>
      <c r="DD16" s="668" t="s">
        <v>124</v>
      </c>
      <c r="DE16" s="660"/>
      <c r="DF16" s="660"/>
      <c r="DG16" s="660"/>
      <c r="DH16" s="660"/>
      <c r="DI16" s="660"/>
      <c r="DJ16" s="660"/>
      <c r="DK16" s="660"/>
      <c r="DL16" s="660"/>
      <c r="DM16" s="660"/>
      <c r="DN16" s="660"/>
      <c r="DO16" s="660"/>
      <c r="DP16" s="661"/>
      <c r="DQ16" s="668">
        <v>10</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1175</v>
      </c>
      <c r="S17" s="660"/>
      <c r="T17" s="660"/>
      <c r="U17" s="660"/>
      <c r="V17" s="660"/>
      <c r="W17" s="660"/>
      <c r="X17" s="660"/>
      <c r="Y17" s="661"/>
      <c r="Z17" s="662">
        <v>0</v>
      </c>
      <c r="AA17" s="662"/>
      <c r="AB17" s="662"/>
      <c r="AC17" s="662"/>
      <c r="AD17" s="663">
        <v>1175</v>
      </c>
      <c r="AE17" s="663"/>
      <c r="AF17" s="663"/>
      <c r="AG17" s="663"/>
      <c r="AH17" s="663"/>
      <c r="AI17" s="663"/>
      <c r="AJ17" s="663"/>
      <c r="AK17" s="663"/>
      <c r="AL17" s="664">
        <v>0</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222</v>
      </c>
      <c r="BP17" s="662"/>
      <c r="BQ17" s="662"/>
      <c r="BR17" s="662"/>
      <c r="BS17" s="668" t="s">
        <v>124</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846404</v>
      </c>
      <c r="CS17" s="660"/>
      <c r="CT17" s="660"/>
      <c r="CU17" s="660"/>
      <c r="CV17" s="660"/>
      <c r="CW17" s="660"/>
      <c r="CX17" s="660"/>
      <c r="CY17" s="661"/>
      <c r="CZ17" s="662">
        <v>13.6</v>
      </c>
      <c r="DA17" s="662"/>
      <c r="DB17" s="662"/>
      <c r="DC17" s="662"/>
      <c r="DD17" s="668" t="s">
        <v>222</v>
      </c>
      <c r="DE17" s="660"/>
      <c r="DF17" s="660"/>
      <c r="DG17" s="660"/>
      <c r="DH17" s="660"/>
      <c r="DI17" s="660"/>
      <c r="DJ17" s="660"/>
      <c r="DK17" s="660"/>
      <c r="DL17" s="660"/>
      <c r="DM17" s="660"/>
      <c r="DN17" s="660"/>
      <c r="DO17" s="660"/>
      <c r="DP17" s="661"/>
      <c r="DQ17" s="668">
        <v>840426</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3141395</v>
      </c>
      <c r="S18" s="660"/>
      <c r="T18" s="660"/>
      <c r="U18" s="660"/>
      <c r="V18" s="660"/>
      <c r="W18" s="660"/>
      <c r="X18" s="660"/>
      <c r="Y18" s="661"/>
      <c r="Z18" s="662">
        <v>47.6</v>
      </c>
      <c r="AA18" s="662"/>
      <c r="AB18" s="662"/>
      <c r="AC18" s="662"/>
      <c r="AD18" s="663">
        <v>2773179</v>
      </c>
      <c r="AE18" s="663"/>
      <c r="AF18" s="663"/>
      <c r="AG18" s="663"/>
      <c r="AH18" s="663"/>
      <c r="AI18" s="663"/>
      <c r="AJ18" s="663"/>
      <c r="AK18" s="663"/>
      <c r="AL18" s="664">
        <v>69.2</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222</v>
      </c>
      <c r="BH18" s="660"/>
      <c r="BI18" s="660"/>
      <c r="BJ18" s="660"/>
      <c r="BK18" s="660"/>
      <c r="BL18" s="660"/>
      <c r="BM18" s="660"/>
      <c r="BN18" s="661"/>
      <c r="BO18" s="662" t="s">
        <v>222</v>
      </c>
      <c r="BP18" s="662"/>
      <c r="BQ18" s="662"/>
      <c r="BR18" s="662"/>
      <c r="BS18" s="668" t="s">
        <v>222</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222</v>
      </c>
      <c r="CS18" s="660"/>
      <c r="CT18" s="660"/>
      <c r="CU18" s="660"/>
      <c r="CV18" s="660"/>
      <c r="CW18" s="660"/>
      <c r="CX18" s="660"/>
      <c r="CY18" s="661"/>
      <c r="CZ18" s="662" t="s">
        <v>124</v>
      </c>
      <c r="DA18" s="662"/>
      <c r="DB18" s="662"/>
      <c r="DC18" s="662"/>
      <c r="DD18" s="668" t="s">
        <v>222</v>
      </c>
      <c r="DE18" s="660"/>
      <c r="DF18" s="660"/>
      <c r="DG18" s="660"/>
      <c r="DH18" s="660"/>
      <c r="DI18" s="660"/>
      <c r="DJ18" s="660"/>
      <c r="DK18" s="660"/>
      <c r="DL18" s="660"/>
      <c r="DM18" s="660"/>
      <c r="DN18" s="660"/>
      <c r="DO18" s="660"/>
      <c r="DP18" s="661"/>
      <c r="DQ18" s="668" t="s">
        <v>222</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2773179</v>
      </c>
      <c r="S19" s="660"/>
      <c r="T19" s="660"/>
      <c r="U19" s="660"/>
      <c r="V19" s="660"/>
      <c r="W19" s="660"/>
      <c r="X19" s="660"/>
      <c r="Y19" s="661"/>
      <c r="Z19" s="662">
        <v>42</v>
      </c>
      <c r="AA19" s="662"/>
      <c r="AB19" s="662"/>
      <c r="AC19" s="662"/>
      <c r="AD19" s="663">
        <v>2773179</v>
      </c>
      <c r="AE19" s="663"/>
      <c r="AF19" s="663"/>
      <c r="AG19" s="663"/>
      <c r="AH19" s="663"/>
      <c r="AI19" s="663"/>
      <c r="AJ19" s="663"/>
      <c r="AK19" s="663"/>
      <c r="AL19" s="664">
        <v>69.2</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2395</v>
      </c>
      <c r="BH19" s="660"/>
      <c r="BI19" s="660"/>
      <c r="BJ19" s="660"/>
      <c r="BK19" s="660"/>
      <c r="BL19" s="660"/>
      <c r="BM19" s="660"/>
      <c r="BN19" s="661"/>
      <c r="BO19" s="662">
        <v>0.2</v>
      </c>
      <c r="BP19" s="662"/>
      <c r="BQ19" s="662"/>
      <c r="BR19" s="662"/>
      <c r="BS19" s="668" t="s">
        <v>124</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222</v>
      </c>
      <c r="CS19" s="660"/>
      <c r="CT19" s="660"/>
      <c r="CU19" s="660"/>
      <c r="CV19" s="660"/>
      <c r="CW19" s="660"/>
      <c r="CX19" s="660"/>
      <c r="CY19" s="661"/>
      <c r="CZ19" s="662" t="s">
        <v>222</v>
      </c>
      <c r="DA19" s="662"/>
      <c r="DB19" s="662"/>
      <c r="DC19" s="662"/>
      <c r="DD19" s="668" t="s">
        <v>124</v>
      </c>
      <c r="DE19" s="660"/>
      <c r="DF19" s="660"/>
      <c r="DG19" s="660"/>
      <c r="DH19" s="660"/>
      <c r="DI19" s="660"/>
      <c r="DJ19" s="660"/>
      <c r="DK19" s="660"/>
      <c r="DL19" s="660"/>
      <c r="DM19" s="660"/>
      <c r="DN19" s="660"/>
      <c r="DO19" s="660"/>
      <c r="DP19" s="661"/>
      <c r="DQ19" s="668" t="s">
        <v>222</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368216</v>
      </c>
      <c r="S20" s="660"/>
      <c r="T20" s="660"/>
      <c r="U20" s="660"/>
      <c r="V20" s="660"/>
      <c r="W20" s="660"/>
      <c r="X20" s="660"/>
      <c r="Y20" s="661"/>
      <c r="Z20" s="662">
        <v>5.6</v>
      </c>
      <c r="AA20" s="662"/>
      <c r="AB20" s="662"/>
      <c r="AC20" s="662"/>
      <c r="AD20" s="663" t="s">
        <v>124</v>
      </c>
      <c r="AE20" s="663"/>
      <c r="AF20" s="663"/>
      <c r="AG20" s="663"/>
      <c r="AH20" s="663"/>
      <c r="AI20" s="663"/>
      <c r="AJ20" s="663"/>
      <c r="AK20" s="663"/>
      <c r="AL20" s="664" t="s">
        <v>222</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2395</v>
      </c>
      <c r="BH20" s="660"/>
      <c r="BI20" s="660"/>
      <c r="BJ20" s="660"/>
      <c r="BK20" s="660"/>
      <c r="BL20" s="660"/>
      <c r="BM20" s="660"/>
      <c r="BN20" s="661"/>
      <c r="BO20" s="662">
        <v>0.2</v>
      </c>
      <c r="BP20" s="662"/>
      <c r="BQ20" s="662"/>
      <c r="BR20" s="662"/>
      <c r="BS20" s="668" t="s">
        <v>222</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6241555</v>
      </c>
      <c r="CS20" s="660"/>
      <c r="CT20" s="660"/>
      <c r="CU20" s="660"/>
      <c r="CV20" s="660"/>
      <c r="CW20" s="660"/>
      <c r="CX20" s="660"/>
      <c r="CY20" s="661"/>
      <c r="CZ20" s="662">
        <v>100</v>
      </c>
      <c r="DA20" s="662"/>
      <c r="DB20" s="662"/>
      <c r="DC20" s="662"/>
      <c r="DD20" s="668">
        <v>374266</v>
      </c>
      <c r="DE20" s="660"/>
      <c r="DF20" s="660"/>
      <c r="DG20" s="660"/>
      <c r="DH20" s="660"/>
      <c r="DI20" s="660"/>
      <c r="DJ20" s="660"/>
      <c r="DK20" s="660"/>
      <c r="DL20" s="660"/>
      <c r="DM20" s="660"/>
      <c r="DN20" s="660"/>
      <c r="DO20" s="660"/>
      <c r="DP20" s="661"/>
      <c r="DQ20" s="668">
        <v>4875224</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222</v>
      </c>
      <c r="S21" s="660"/>
      <c r="T21" s="660"/>
      <c r="U21" s="660"/>
      <c r="V21" s="660"/>
      <c r="W21" s="660"/>
      <c r="X21" s="660"/>
      <c r="Y21" s="661"/>
      <c r="Z21" s="662" t="s">
        <v>222</v>
      </c>
      <c r="AA21" s="662"/>
      <c r="AB21" s="662"/>
      <c r="AC21" s="662"/>
      <c r="AD21" s="663" t="s">
        <v>222</v>
      </c>
      <c r="AE21" s="663"/>
      <c r="AF21" s="663"/>
      <c r="AG21" s="663"/>
      <c r="AH21" s="663"/>
      <c r="AI21" s="663"/>
      <c r="AJ21" s="663"/>
      <c r="AK21" s="663"/>
      <c r="AL21" s="664" t="s">
        <v>272</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2395</v>
      </c>
      <c r="BH21" s="660"/>
      <c r="BI21" s="660"/>
      <c r="BJ21" s="660"/>
      <c r="BK21" s="660"/>
      <c r="BL21" s="660"/>
      <c r="BM21" s="660"/>
      <c r="BN21" s="661"/>
      <c r="BO21" s="662">
        <v>0.2</v>
      </c>
      <c r="BP21" s="662"/>
      <c r="BQ21" s="662"/>
      <c r="BR21" s="662"/>
      <c r="BS21" s="668" t="s">
        <v>222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4358093</v>
      </c>
      <c r="S22" s="660"/>
      <c r="T22" s="660"/>
      <c r="U22" s="660"/>
      <c r="V22" s="660"/>
      <c r="W22" s="660"/>
      <c r="X22" s="660"/>
      <c r="Y22" s="661"/>
      <c r="Z22" s="662">
        <v>66.099999999999994</v>
      </c>
      <c r="AA22" s="662"/>
      <c r="AB22" s="662"/>
      <c r="AC22" s="662"/>
      <c r="AD22" s="663">
        <v>3989877</v>
      </c>
      <c r="AE22" s="663"/>
      <c r="AF22" s="663"/>
      <c r="AG22" s="663"/>
      <c r="AH22" s="663"/>
      <c r="AI22" s="663"/>
      <c r="AJ22" s="663"/>
      <c r="AK22" s="663"/>
      <c r="AL22" s="664">
        <v>99.5</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222</v>
      </c>
      <c r="BP22" s="662"/>
      <c r="BQ22" s="662"/>
      <c r="BR22" s="662"/>
      <c r="BS22" s="668" t="s">
        <v>124</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1201</v>
      </c>
      <c r="S23" s="660"/>
      <c r="T23" s="660"/>
      <c r="U23" s="660"/>
      <c r="V23" s="660"/>
      <c r="W23" s="660"/>
      <c r="X23" s="660"/>
      <c r="Y23" s="661"/>
      <c r="Z23" s="662">
        <v>0</v>
      </c>
      <c r="AA23" s="662"/>
      <c r="AB23" s="662"/>
      <c r="AC23" s="662"/>
      <c r="AD23" s="663">
        <v>1201</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222</v>
      </c>
      <c r="BH23" s="660"/>
      <c r="BI23" s="660"/>
      <c r="BJ23" s="660"/>
      <c r="BK23" s="660"/>
      <c r="BL23" s="660"/>
      <c r="BM23" s="660"/>
      <c r="BN23" s="661"/>
      <c r="BO23" s="662" t="s">
        <v>124</v>
      </c>
      <c r="BP23" s="662"/>
      <c r="BQ23" s="662"/>
      <c r="BR23" s="662"/>
      <c r="BS23" s="668" t="s">
        <v>124</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36347</v>
      </c>
      <c r="S24" s="660"/>
      <c r="T24" s="660"/>
      <c r="U24" s="660"/>
      <c r="V24" s="660"/>
      <c r="W24" s="660"/>
      <c r="X24" s="660"/>
      <c r="Y24" s="661"/>
      <c r="Z24" s="662">
        <v>0.6</v>
      </c>
      <c r="AA24" s="662"/>
      <c r="AB24" s="662"/>
      <c r="AC24" s="662"/>
      <c r="AD24" s="663" t="s">
        <v>222</v>
      </c>
      <c r="AE24" s="663"/>
      <c r="AF24" s="663"/>
      <c r="AG24" s="663"/>
      <c r="AH24" s="663"/>
      <c r="AI24" s="663"/>
      <c r="AJ24" s="663"/>
      <c r="AK24" s="663"/>
      <c r="AL24" s="664" t="s">
        <v>222</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222</v>
      </c>
      <c r="BP24" s="662"/>
      <c r="BQ24" s="662"/>
      <c r="BR24" s="662"/>
      <c r="BS24" s="668" t="s">
        <v>222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2314562</v>
      </c>
      <c r="CS24" s="649"/>
      <c r="CT24" s="649"/>
      <c r="CU24" s="649"/>
      <c r="CV24" s="649"/>
      <c r="CW24" s="649"/>
      <c r="CX24" s="649"/>
      <c r="CY24" s="650"/>
      <c r="CZ24" s="653">
        <v>37.1</v>
      </c>
      <c r="DA24" s="654"/>
      <c r="DB24" s="654"/>
      <c r="DC24" s="673"/>
      <c r="DD24" s="692">
        <v>1880000</v>
      </c>
      <c r="DE24" s="649"/>
      <c r="DF24" s="649"/>
      <c r="DG24" s="649"/>
      <c r="DH24" s="649"/>
      <c r="DI24" s="649"/>
      <c r="DJ24" s="649"/>
      <c r="DK24" s="650"/>
      <c r="DL24" s="692">
        <v>1867955</v>
      </c>
      <c r="DM24" s="649"/>
      <c r="DN24" s="649"/>
      <c r="DO24" s="649"/>
      <c r="DP24" s="649"/>
      <c r="DQ24" s="649"/>
      <c r="DR24" s="649"/>
      <c r="DS24" s="649"/>
      <c r="DT24" s="649"/>
      <c r="DU24" s="649"/>
      <c r="DV24" s="650"/>
      <c r="DW24" s="653">
        <v>44.6</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91624</v>
      </c>
      <c r="S25" s="660"/>
      <c r="T25" s="660"/>
      <c r="U25" s="660"/>
      <c r="V25" s="660"/>
      <c r="W25" s="660"/>
      <c r="X25" s="660"/>
      <c r="Y25" s="661"/>
      <c r="Z25" s="662">
        <v>1.4</v>
      </c>
      <c r="AA25" s="662"/>
      <c r="AB25" s="662"/>
      <c r="AC25" s="662"/>
      <c r="AD25" s="663">
        <v>1148</v>
      </c>
      <c r="AE25" s="663"/>
      <c r="AF25" s="663"/>
      <c r="AG25" s="663"/>
      <c r="AH25" s="663"/>
      <c r="AI25" s="663"/>
      <c r="AJ25" s="663"/>
      <c r="AK25" s="663"/>
      <c r="AL25" s="664">
        <v>0</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222</v>
      </c>
      <c r="BP25" s="662"/>
      <c r="BQ25" s="662"/>
      <c r="BR25" s="662"/>
      <c r="BS25" s="668" t="s">
        <v>222</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880332</v>
      </c>
      <c r="CS25" s="693"/>
      <c r="CT25" s="693"/>
      <c r="CU25" s="693"/>
      <c r="CV25" s="693"/>
      <c r="CW25" s="693"/>
      <c r="CX25" s="693"/>
      <c r="CY25" s="694"/>
      <c r="CZ25" s="664">
        <v>14.1</v>
      </c>
      <c r="DA25" s="695"/>
      <c r="DB25" s="695"/>
      <c r="DC25" s="698"/>
      <c r="DD25" s="668">
        <v>824431</v>
      </c>
      <c r="DE25" s="693"/>
      <c r="DF25" s="693"/>
      <c r="DG25" s="693"/>
      <c r="DH25" s="693"/>
      <c r="DI25" s="693"/>
      <c r="DJ25" s="693"/>
      <c r="DK25" s="694"/>
      <c r="DL25" s="668">
        <v>816536</v>
      </c>
      <c r="DM25" s="693"/>
      <c r="DN25" s="693"/>
      <c r="DO25" s="693"/>
      <c r="DP25" s="693"/>
      <c r="DQ25" s="693"/>
      <c r="DR25" s="693"/>
      <c r="DS25" s="693"/>
      <c r="DT25" s="693"/>
      <c r="DU25" s="693"/>
      <c r="DV25" s="694"/>
      <c r="DW25" s="664">
        <v>19.5</v>
      </c>
      <c r="DX25" s="695"/>
      <c r="DY25" s="695"/>
      <c r="DZ25" s="695"/>
      <c r="EA25" s="695"/>
      <c r="EB25" s="695"/>
      <c r="EC25" s="696"/>
    </row>
    <row r="26" spans="2:133" ht="11.25" customHeight="1" x14ac:dyDescent="0.15">
      <c r="B26" s="656" t="s">
        <v>290</v>
      </c>
      <c r="C26" s="657"/>
      <c r="D26" s="657"/>
      <c r="E26" s="657"/>
      <c r="F26" s="657"/>
      <c r="G26" s="657"/>
      <c r="H26" s="657"/>
      <c r="I26" s="657"/>
      <c r="J26" s="657"/>
      <c r="K26" s="657"/>
      <c r="L26" s="657"/>
      <c r="M26" s="657"/>
      <c r="N26" s="657"/>
      <c r="O26" s="657"/>
      <c r="P26" s="657"/>
      <c r="Q26" s="658"/>
      <c r="R26" s="659">
        <v>5510</v>
      </c>
      <c r="S26" s="660"/>
      <c r="T26" s="660"/>
      <c r="U26" s="660"/>
      <c r="V26" s="660"/>
      <c r="W26" s="660"/>
      <c r="X26" s="660"/>
      <c r="Y26" s="661"/>
      <c r="Z26" s="662">
        <v>0.1</v>
      </c>
      <c r="AA26" s="662"/>
      <c r="AB26" s="662"/>
      <c r="AC26" s="662"/>
      <c r="AD26" s="663" t="s">
        <v>222</v>
      </c>
      <c r="AE26" s="663"/>
      <c r="AF26" s="663"/>
      <c r="AG26" s="663"/>
      <c r="AH26" s="663"/>
      <c r="AI26" s="663"/>
      <c r="AJ26" s="663"/>
      <c r="AK26" s="663"/>
      <c r="AL26" s="664" t="s">
        <v>272</v>
      </c>
      <c r="AM26" s="665"/>
      <c r="AN26" s="665"/>
      <c r="AO26" s="666"/>
      <c r="AP26" s="677" t="s">
        <v>291</v>
      </c>
      <c r="AQ26" s="697"/>
      <c r="AR26" s="697"/>
      <c r="AS26" s="697"/>
      <c r="AT26" s="697"/>
      <c r="AU26" s="697"/>
      <c r="AV26" s="697"/>
      <c r="AW26" s="697"/>
      <c r="AX26" s="697"/>
      <c r="AY26" s="697"/>
      <c r="AZ26" s="697"/>
      <c r="BA26" s="697"/>
      <c r="BB26" s="697"/>
      <c r="BC26" s="697"/>
      <c r="BD26" s="697"/>
      <c r="BE26" s="697"/>
      <c r="BF26" s="679"/>
      <c r="BG26" s="659" t="s">
        <v>124</v>
      </c>
      <c r="BH26" s="660"/>
      <c r="BI26" s="660"/>
      <c r="BJ26" s="660"/>
      <c r="BK26" s="660"/>
      <c r="BL26" s="660"/>
      <c r="BM26" s="660"/>
      <c r="BN26" s="661"/>
      <c r="BO26" s="662" t="s">
        <v>222</v>
      </c>
      <c r="BP26" s="662"/>
      <c r="BQ26" s="662"/>
      <c r="BR26" s="662"/>
      <c r="BS26" s="668" t="s">
        <v>222</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562432</v>
      </c>
      <c r="CS26" s="660"/>
      <c r="CT26" s="660"/>
      <c r="CU26" s="660"/>
      <c r="CV26" s="660"/>
      <c r="CW26" s="660"/>
      <c r="CX26" s="660"/>
      <c r="CY26" s="661"/>
      <c r="CZ26" s="664">
        <v>9</v>
      </c>
      <c r="DA26" s="695"/>
      <c r="DB26" s="695"/>
      <c r="DC26" s="698"/>
      <c r="DD26" s="668">
        <v>511463</v>
      </c>
      <c r="DE26" s="660"/>
      <c r="DF26" s="660"/>
      <c r="DG26" s="660"/>
      <c r="DH26" s="660"/>
      <c r="DI26" s="660"/>
      <c r="DJ26" s="660"/>
      <c r="DK26" s="661"/>
      <c r="DL26" s="668" t="s">
        <v>222</v>
      </c>
      <c r="DM26" s="660"/>
      <c r="DN26" s="660"/>
      <c r="DO26" s="660"/>
      <c r="DP26" s="660"/>
      <c r="DQ26" s="660"/>
      <c r="DR26" s="660"/>
      <c r="DS26" s="660"/>
      <c r="DT26" s="660"/>
      <c r="DU26" s="660"/>
      <c r="DV26" s="661"/>
      <c r="DW26" s="664" t="s">
        <v>222</v>
      </c>
      <c r="DX26" s="695"/>
      <c r="DY26" s="695"/>
      <c r="DZ26" s="695"/>
      <c r="EA26" s="695"/>
      <c r="EB26" s="695"/>
      <c r="EC26" s="696"/>
    </row>
    <row r="27" spans="2:133" ht="11.25" customHeight="1" x14ac:dyDescent="0.15">
      <c r="B27" s="656" t="s">
        <v>293</v>
      </c>
      <c r="C27" s="657"/>
      <c r="D27" s="657"/>
      <c r="E27" s="657"/>
      <c r="F27" s="657"/>
      <c r="G27" s="657"/>
      <c r="H27" s="657"/>
      <c r="I27" s="657"/>
      <c r="J27" s="657"/>
      <c r="K27" s="657"/>
      <c r="L27" s="657"/>
      <c r="M27" s="657"/>
      <c r="N27" s="657"/>
      <c r="O27" s="657"/>
      <c r="P27" s="657"/>
      <c r="Q27" s="658"/>
      <c r="R27" s="659">
        <v>416503</v>
      </c>
      <c r="S27" s="660"/>
      <c r="T27" s="660"/>
      <c r="U27" s="660"/>
      <c r="V27" s="660"/>
      <c r="W27" s="660"/>
      <c r="X27" s="660"/>
      <c r="Y27" s="661"/>
      <c r="Z27" s="662">
        <v>6.3</v>
      </c>
      <c r="AA27" s="662"/>
      <c r="AB27" s="662"/>
      <c r="AC27" s="662"/>
      <c r="AD27" s="663" t="s">
        <v>124</v>
      </c>
      <c r="AE27" s="663"/>
      <c r="AF27" s="663"/>
      <c r="AG27" s="663"/>
      <c r="AH27" s="663"/>
      <c r="AI27" s="663"/>
      <c r="AJ27" s="663"/>
      <c r="AK27" s="663"/>
      <c r="AL27" s="664" t="s">
        <v>222</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981959</v>
      </c>
      <c r="BH27" s="660"/>
      <c r="BI27" s="660"/>
      <c r="BJ27" s="660"/>
      <c r="BK27" s="660"/>
      <c r="BL27" s="660"/>
      <c r="BM27" s="660"/>
      <c r="BN27" s="661"/>
      <c r="BO27" s="662">
        <v>100</v>
      </c>
      <c r="BP27" s="662"/>
      <c r="BQ27" s="662"/>
      <c r="BR27" s="662"/>
      <c r="BS27" s="668" t="s">
        <v>124</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587826</v>
      </c>
      <c r="CS27" s="693"/>
      <c r="CT27" s="693"/>
      <c r="CU27" s="693"/>
      <c r="CV27" s="693"/>
      <c r="CW27" s="693"/>
      <c r="CX27" s="693"/>
      <c r="CY27" s="694"/>
      <c r="CZ27" s="664">
        <v>9.4</v>
      </c>
      <c r="DA27" s="695"/>
      <c r="DB27" s="695"/>
      <c r="DC27" s="698"/>
      <c r="DD27" s="668">
        <v>215143</v>
      </c>
      <c r="DE27" s="693"/>
      <c r="DF27" s="693"/>
      <c r="DG27" s="693"/>
      <c r="DH27" s="693"/>
      <c r="DI27" s="693"/>
      <c r="DJ27" s="693"/>
      <c r="DK27" s="694"/>
      <c r="DL27" s="668">
        <v>210993</v>
      </c>
      <c r="DM27" s="693"/>
      <c r="DN27" s="693"/>
      <c r="DO27" s="693"/>
      <c r="DP27" s="693"/>
      <c r="DQ27" s="693"/>
      <c r="DR27" s="693"/>
      <c r="DS27" s="693"/>
      <c r="DT27" s="693"/>
      <c r="DU27" s="693"/>
      <c r="DV27" s="694"/>
      <c r="DW27" s="664">
        <v>5</v>
      </c>
      <c r="DX27" s="695"/>
      <c r="DY27" s="695"/>
      <c r="DZ27" s="695"/>
      <c r="EA27" s="695"/>
      <c r="EB27" s="695"/>
      <c r="EC27" s="696"/>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222</v>
      </c>
      <c r="S28" s="660"/>
      <c r="T28" s="660"/>
      <c r="U28" s="660"/>
      <c r="V28" s="660"/>
      <c r="W28" s="660"/>
      <c r="X28" s="660"/>
      <c r="Y28" s="661"/>
      <c r="Z28" s="662" t="s">
        <v>124</v>
      </c>
      <c r="AA28" s="662"/>
      <c r="AB28" s="662"/>
      <c r="AC28" s="662"/>
      <c r="AD28" s="663" t="s">
        <v>124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846404</v>
      </c>
      <c r="CS28" s="660"/>
      <c r="CT28" s="660"/>
      <c r="CU28" s="660"/>
      <c r="CV28" s="660"/>
      <c r="CW28" s="660"/>
      <c r="CX28" s="660"/>
      <c r="CY28" s="661"/>
      <c r="CZ28" s="664">
        <v>13.6</v>
      </c>
      <c r="DA28" s="695"/>
      <c r="DB28" s="695"/>
      <c r="DC28" s="698"/>
      <c r="DD28" s="668">
        <v>840426</v>
      </c>
      <c r="DE28" s="660"/>
      <c r="DF28" s="660"/>
      <c r="DG28" s="660"/>
      <c r="DH28" s="660"/>
      <c r="DI28" s="660"/>
      <c r="DJ28" s="660"/>
      <c r="DK28" s="661"/>
      <c r="DL28" s="668">
        <v>840426</v>
      </c>
      <c r="DM28" s="660"/>
      <c r="DN28" s="660"/>
      <c r="DO28" s="660"/>
      <c r="DP28" s="660"/>
      <c r="DQ28" s="660"/>
      <c r="DR28" s="660"/>
      <c r="DS28" s="660"/>
      <c r="DT28" s="660"/>
      <c r="DU28" s="660"/>
      <c r="DV28" s="661"/>
      <c r="DW28" s="664">
        <v>20.100000000000001</v>
      </c>
      <c r="DX28" s="695"/>
      <c r="DY28" s="695"/>
      <c r="DZ28" s="695"/>
      <c r="EA28" s="695"/>
      <c r="EB28" s="695"/>
      <c r="EC28" s="696"/>
    </row>
    <row r="29" spans="2:133" ht="11.25" customHeight="1" x14ac:dyDescent="0.15">
      <c r="B29" s="656" t="s">
        <v>298</v>
      </c>
      <c r="C29" s="657"/>
      <c r="D29" s="657"/>
      <c r="E29" s="657"/>
      <c r="F29" s="657"/>
      <c r="G29" s="657"/>
      <c r="H29" s="657"/>
      <c r="I29" s="657"/>
      <c r="J29" s="657"/>
      <c r="K29" s="657"/>
      <c r="L29" s="657"/>
      <c r="M29" s="657"/>
      <c r="N29" s="657"/>
      <c r="O29" s="657"/>
      <c r="P29" s="657"/>
      <c r="Q29" s="658"/>
      <c r="R29" s="659">
        <v>331379</v>
      </c>
      <c r="S29" s="660"/>
      <c r="T29" s="660"/>
      <c r="U29" s="660"/>
      <c r="V29" s="660"/>
      <c r="W29" s="660"/>
      <c r="X29" s="660"/>
      <c r="Y29" s="661"/>
      <c r="Z29" s="662">
        <v>5</v>
      </c>
      <c r="AA29" s="662"/>
      <c r="AB29" s="662"/>
      <c r="AC29" s="662"/>
      <c r="AD29" s="663" t="s">
        <v>124</v>
      </c>
      <c r="AE29" s="663"/>
      <c r="AF29" s="663"/>
      <c r="AG29" s="663"/>
      <c r="AH29" s="663"/>
      <c r="AI29" s="663"/>
      <c r="AJ29" s="663"/>
      <c r="AK29" s="663"/>
      <c r="AL29" s="664" t="s">
        <v>124</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16" t="s">
        <v>301</v>
      </c>
      <c r="CE29" s="717"/>
      <c r="CF29" s="674" t="s">
        <v>302</v>
      </c>
      <c r="CG29" s="675"/>
      <c r="CH29" s="675"/>
      <c r="CI29" s="675"/>
      <c r="CJ29" s="675"/>
      <c r="CK29" s="675"/>
      <c r="CL29" s="675"/>
      <c r="CM29" s="675"/>
      <c r="CN29" s="675"/>
      <c r="CO29" s="675"/>
      <c r="CP29" s="675"/>
      <c r="CQ29" s="676"/>
      <c r="CR29" s="659">
        <v>846404</v>
      </c>
      <c r="CS29" s="693"/>
      <c r="CT29" s="693"/>
      <c r="CU29" s="693"/>
      <c r="CV29" s="693"/>
      <c r="CW29" s="693"/>
      <c r="CX29" s="693"/>
      <c r="CY29" s="694"/>
      <c r="CZ29" s="664">
        <v>13.6</v>
      </c>
      <c r="DA29" s="695"/>
      <c r="DB29" s="695"/>
      <c r="DC29" s="698"/>
      <c r="DD29" s="668">
        <v>840426</v>
      </c>
      <c r="DE29" s="693"/>
      <c r="DF29" s="693"/>
      <c r="DG29" s="693"/>
      <c r="DH29" s="693"/>
      <c r="DI29" s="693"/>
      <c r="DJ29" s="693"/>
      <c r="DK29" s="694"/>
      <c r="DL29" s="668">
        <v>840426</v>
      </c>
      <c r="DM29" s="693"/>
      <c r="DN29" s="693"/>
      <c r="DO29" s="693"/>
      <c r="DP29" s="693"/>
      <c r="DQ29" s="693"/>
      <c r="DR29" s="693"/>
      <c r="DS29" s="693"/>
      <c r="DT29" s="693"/>
      <c r="DU29" s="693"/>
      <c r="DV29" s="694"/>
      <c r="DW29" s="664">
        <v>20.100000000000001</v>
      </c>
      <c r="DX29" s="695"/>
      <c r="DY29" s="695"/>
      <c r="DZ29" s="695"/>
      <c r="EA29" s="695"/>
      <c r="EB29" s="695"/>
      <c r="EC29" s="696"/>
    </row>
    <row r="30" spans="2:133" ht="11.25" customHeight="1" x14ac:dyDescent="0.15">
      <c r="B30" s="656" t="s">
        <v>303</v>
      </c>
      <c r="C30" s="657"/>
      <c r="D30" s="657"/>
      <c r="E30" s="657"/>
      <c r="F30" s="657"/>
      <c r="G30" s="657"/>
      <c r="H30" s="657"/>
      <c r="I30" s="657"/>
      <c r="J30" s="657"/>
      <c r="K30" s="657"/>
      <c r="L30" s="657"/>
      <c r="M30" s="657"/>
      <c r="N30" s="657"/>
      <c r="O30" s="657"/>
      <c r="P30" s="657"/>
      <c r="Q30" s="658"/>
      <c r="R30" s="659">
        <v>39819</v>
      </c>
      <c r="S30" s="660"/>
      <c r="T30" s="660"/>
      <c r="U30" s="660"/>
      <c r="V30" s="660"/>
      <c r="W30" s="660"/>
      <c r="X30" s="660"/>
      <c r="Y30" s="661"/>
      <c r="Z30" s="662">
        <v>0.6</v>
      </c>
      <c r="AA30" s="662"/>
      <c r="AB30" s="662"/>
      <c r="AC30" s="662"/>
      <c r="AD30" s="663">
        <v>17300</v>
      </c>
      <c r="AE30" s="663"/>
      <c r="AF30" s="663"/>
      <c r="AG30" s="663"/>
      <c r="AH30" s="663"/>
      <c r="AI30" s="663"/>
      <c r="AJ30" s="663"/>
      <c r="AK30" s="663"/>
      <c r="AL30" s="664">
        <v>0.4</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25">
        <v>99.6</v>
      </c>
      <c r="BH30" s="726"/>
      <c r="BI30" s="726"/>
      <c r="BJ30" s="726"/>
      <c r="BK30" s="726"/>
      <c r="BL30" s="726"/>
      <c r="BM30" s="654">
        <v>93.9</v>
      </c>
      <c r="BN30" s="726"/>
      <c r="BO30" s="726"/>
      <c r="BP30" s="726"/>
      <c r="BQ30" s="727"/>
      <c r="BR30" s="725">
        <v>99.6</v>
      </c>
      <c r="BS30" s="726"/>
      <c r="BT30" s="726"/>
      <c r="BU30" s="726"/>
      <c r="BV30" s="726"/>
      <c r="BW30" s="726"/>
      <c r="BX30" s="654">
        <v>93.8</v>
      </c>
      <c r="BY30" s="726"/>
      <c r="BZ30" s="726"/>
      <c r="CA30" s="726"/>
      <c r="CB30" s="727"/>
      <c r="CD30" s="718"/>
      <c r="CE30" s="719"/>
      <c r="CF30" s="674" t="s">
        <v>306</v>
      </c>
      <c r="CG30" s="675"/>
      <c r="CH30" s="675"/>
      <c r="CI30" s="675"/>
      <c r="CJ30" s="675"/>
      <c r="CK30" s="675"/>
      <c r="CL30" s="675"/>
      <c r="CM30" s="675"/>
      <c r="CN30" s="675"/>
      <c r="CO30" s="675"/>
      <c r="CP30" s="675"/>
      <c r="CQ30" s="676"/>
      <c r="CR30" s="659">
        <v>782929</v>
      </c>
      <c r="CS30" s="660"/>
      <c r="CT30" s="660"/>
      <c r="CU30" s="660"/>
      <c r="CV30" s="660"/>
      <c r="CW30" s="660"/>
      <c r="CX30" s="660"/>
      <c r="CY30" s="661"/>
      <c r="CZ30" s="664">
        <v>12.5</v>
      </c>
      <c r="DA30" s="695"/>
      <c r="DB30" s="695"/>
      <c r="DC30" s="698"/>
      <c r="DD30" s="668">
        <v>777479</v>
      </c>
      <c r="DE30" s="660"/>
      <c r="DF30" s="660"/>
      <c r="DG30" s="660"/>
      <c r="DH30" s="660"/>
      <c r="DI30" s="660"/>
      <c r="DJ30" s="660"/>
      <c r="DK30" s="661"/>
      <c r="DL30" s="668">
        <v>777479</v>
      </c>
      <c r="DM30" s="660"/>
      <c r="DN30" s="660"/>
      <c r="DO30" s="660"/>
      <c r="DP30" s="660"/>
      <c r="DQ30" s="660"/>
      <c r="DR30" s="660"/>
      <c r="DS30" s="660"/>
      <c r="DT30" s="660"/>
      <c r="DU30" s="660"/>
      <c r="DV30" s="661"/>
      <c r="DW30" s="664">
        <v>18.600000000000001</v>
      </c>
      <c r="DX30" s="695"/>
      <c r="DY30" s="695"/>
      <c r="DZ30" s="695"/>
      <c r="EA30" s="695"/>
      <c r="EB30" s="695"/>
      <c r="EC30" s="696"/>
    </row>
    <row r="31" spans="2:133" ht="11.25" customHeight="1" x14ac:dyDescent="0.15">
      <c r="B31" s="656" t="s">
        <v>307</v>
      </c>
      <c r="C31" s="657"/>
      <c r="D31" s="657"/>
      <c r="E31" s="657"/>
      <c r="F31" s="657"/>
      <c r="G31" s="657"/>
      <c r="H31" s="657"/>
      <c r="I31" s="657"/>
      <c r="J31" s="657"/>
      <c r="K31" s="657"/>
      <c r="L31" s="657"/>
      <c r="M31" s="657"/>
      <c r="N31" s="657"/>
      <c r="O31" s="657"/>
      <c r="P31" s="657"/>
      <c r="Q31" s="658"/>
      <c r="R31" s="659">
        <v>16959</v>
      </c>
      <c r="S31" s="660"/>
      <c r="T31" s="660"/>
      <c r="U31" s="660"/>
      <c r="V31" s="660"/>
      <c r="W31" s="660"/>
      <c r="X31" s="660"/>
      <c r="Y31" s="661"/>
      <c r="Z31" s="662">
        <v>0.3</v>
      </c>
      <c r="AA31" s="662"/>
      <c r="AB31" s="662"/>
      <c r="AC31" s="662"/>
      <c r="AD31" s="663" t="s">
        <v>222</v>
      </c>
      <c r="AE31" s="663"/>
      <c r="AF31" s="663"/>
      <c r="AG31" s="663"/>
      <c r="AH31" s="663"/>
      <c r="AI31" s="663"/>
      <c r="AJ31" s="663"/>
      <c r="AK31" s="663"/>
      <c r="AL31" s="664" t="s">
        <v>124</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22">
        <v>99.7</v>
      </c>
      <c r="BH31" s="693"/>
      <c r="BI31" s="693"/>
      <c r="BJ31" s="693"/>
      <c r="BK31" s="693"/>
      <c r="BL31" s="693"/>
      <c r="BM31" s="665">
        <v>97.7</v>
      </c>
      <c r="BN31" s="723"/>
      <c r="BO31" s="723"/>
      <c r="BP31" s="723"/>
      <c r="BQ31" s="724"/>
      <c r="BR31" s="722">
        <v>99.7</v>
      </c>
      <c r="BS31" s="693"/>
      <c r="BT31" s="693"/>
      <c r="BU31" s="693"/>
      <c r="BV31" s="693"/>
      <c r="BW31" s="693"/>
      <c r="BX31" s="665">
        <v>97.5</v>
      </c>
      <c r="BY31" s="723"/>
      <c r="BZ31" s="723"/>
      <c r="CA31" s="723"/>
      <c r="CB31" s="724"/>
      <c r="CD31" s="718"/>
      <c r="CE31" s="719"/>
      <c r="CF31" s="674" t="s">
        <v>310</v>
      </c>
      <c r="CG31" s="675"/>
      <c r="CH31" s="675"/>
      <c r="CI31" s="675"/>
      <c r="CJ31" s="675"/>
      <c r="CK31" s="675"/>
      <c r="CL31" s="675"/>
      <c r="CM31" s="675"/>
      <c r="CN31" s="675"/>
      <c r="CO31" s="675"/>
      <c r="CP31" s="675"/>
      <c r="CQ31" s="676"/>
      <c r="CR31" s="659">
        <v>63475</v>
      </c>
      <c r="CS31" s="693"/>
      <c r="CT31" s="693"/>
      <c r="CU31" s="693"/>
      <c r="CV31" s="693"/>
      <c r="CW31" s="693"/>
      <c r="CX31" s="693"/>
      <c r="CY31" s="694"/>
      <c r="CZ31" s="664">
        <v>1</v>
      </c>
      <c r="DA31" s="695"/>
      <c r="DB31" s="695"/>
      <c r="DC31" s="698"/>
      <c r="DD31" s="668">
        <v>62947</v>
      </c>
      <c r="DE31" s="693"/>
      <c r="DF31" s="693"/>
      <c r="DG31" s="693"/>
      <c r="DH31" s="693"/>
      <c r="DI31" s="693"/>
      <c r="DJ31" s="693"/>
      <c r="DK31" s="694"/>
      <c r="DL31" s="668">
        <v>62947</v>
      </c>
      <c r="DM31" s="693"/>
      <c r="DN31" s="693"/>
      <c r="DO31" s="693"/>
      <c r="DP31" s="693"/>
      <c r="DQ31" s="693"/>
      <c r="DR31" s="693"/>
      <c r="DS31" s="693"/>
      <c r="DT31" s="693"/>
      <c r="DU31" s="693"/>
      <c r="DV31" s="694"/>
      <c r="DW31" s="664">
        <v>1.5</v>
      </c>
      <c r="DX31" s="695"/>
      <c r="DY31" s="695"/>
      <c r="DZ31" s="695"/>
      <c r="EA31" s="695"/>
      <c r="EB31" s="695"/>
      <c r="EC31" s="696"/>
    </row>
    <row r="32" spans="2:133" ht="11.25" customHeight="1" x14ac:dyDescent="0.15">
      <c r="B32" s="656" t="s">
        <v>311</v>
      </c>
      <c r="C32" s="657"/>
      <c r="D32" s="657"/>
      <c r="E32" s="657"/>
      <c r="F32" s="657"/>
      <c r="G32" s="657"/>
      <c r="H32" s="657"/>
      <c r="I32" s="657"/>
      <c r="J32" s="657"/>
      <c r="K32" s="657"/>
      <c r="L32" s="657"/>
      <c r="M32" s="657"/>
      <c r="N32" s="657"/>
      <c r="O32" s="657"/>
      <c r="P32" s="657"/>
      <c r="Q32" s="658"/>
      <c r="R32" s="659">
        <v>358116</v>
      </c>
      <c r="S32" s="660"/>
      <c r="T32" s="660"/>
      <c r="U32" s="660"/>
      <c r="V32" s="660"/>
      <c r="W32" s="660"/>
      <c r="X32" s="660"/>
      <c r="Y32" s="661"/>
      <c r="Z32" s="662">
        <v>5.4</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99.4</v>
      </c>
      <c r="BH32" s="729"/>
      <c r="BI32" s="729"/>
      <c r="BJ32" s="729"/>
      <c r="BK32" s="729"/>
      <c r="BL32" s="729"/>
      <c r="BM32" s="730">
        <v>90.4</v>
      </c>
      <c r="BN32" s="729"/>
      <c r="BO32" s="729"/>
      <c r="BP32" s="729"/>
      <c r="BQ32" s="731"/>
      <c r="BR32" s="728">
        <v>99.4</v>
      </c>
      <c r="BS32" s="729"/>
      <c r="BT32" s="729"/>
      <c r="BU32" s="729"/>
      <c r="BV32" s="729"/>
      <c r="BW32" s="729"/>
      <c r="BX32" s="730">
        <v>90.4</v>
      </c>
      <c r="BY32" s="729"/>
      <c r="BZ32" s="729"/>
      <c r="CA32" s="729"/>
      <c r="CB32" s="731"/>
      <c r="CD32" s="720"/>
      <c r="CE32" s="721"/>
      <c r="CF32" s="674" t="s">
        <v>313</v>
      </c>
      <c r="CG32" s="675"/>
      <c r="CH32" s="675"/>
      <c r="CI32" s="675"/>
      <c r="CJ32" s="675"/>
      <c r="CK32" s="675"/>
      <c r="CL32" s="675"/>
      <c r="CM32" s="675"/>
      <c r="CN32" s="675"/>
      <c r="CO32" s="675"/>
      <c r="CP32" s="675"/>
      <c r="CQ32" s="676"/>
      <c r="CR32" s="659" t="s">
        <v>124</v>
      </c>
      <c r="CS32" s="660"/>
      <c r="CT32" s="660"/>
      <c r="CU32" s="660"/>
      <c r="CV32" s="660"/>
      <c r="CW32" s="660"/>
      <c r="CX32" s="660"/>
      <c r="CY32" s="661"/>
      <c r="CZ32" s="664" t="s">
        <v>124</v>
      </c>
      <c r="DA32" s="695"/>
      <c r="DB32" s="695"/>
      <c r="DC32" s="698"/>
      <c r="DD32" s="668" t="s">
        <v>222</v>
      </c>
      <c r="DE32" s="660"/>
      <c r="DF32" s="660"/>
      <c r="DG32" s="660"/>
      <c r="DH32" s="660"/>
      <c r="DI32" s="660"/>
      <c r="DJ32" s="660"/>
      <c r="DK32" s="661"/>
      <c r="DL32" s="668" t="s">
        <v>272</v>
      </c>
      <c r="DM32" s="660"/>
      <c r="DN32" s="660"/>
      <c r="DO32" s="660"/>
      <c r="DP32" s="660"/>
      <c r="DQ32" s="660"/>
      <c r="DR32" s="660"/>
      <c r="DS32" s="660"/>
      <c r="DT32" s="660"/>
      <c r="DU32" s="660"/>
      <c r="DV32" s="661"/>
      <c r="DW32" s="664" t="s">
        <v>124</v>
      </c>
      <c r="DX32" s="695"/>
      <c r="DY32" s="695"/>
      <c r="DZ32" s="695"/>
      <c r="EA32" s="695"/>
      <c r="EB32" s="695"/>
      <c r="EC32" s="696"/>
    </row>
    <row r="33" spans="2:133" ht="11.25" customHeight="1" x14ac:dyDescent="0.15">
      <c r="B33" s="656" t="s">
        <v>314</v>
      </c>
      <c r="C33" s="657"/>
      <c r="D33" s="657"/>
      <c r="E33" s="657"/>
      <c r="F33" s="657"/>
      <c r="G33" s="657"/>
      <c r="H33" s="657"/>
      <c r="I33" s="657"/>
      <c r="J33" s="657"/>
      <c r="K33" s="657"/>
      <c r="L33" s="657"/>
      <c r="M33" s="657"/>
      <c r="N33" s="657"/>
      <c r="O33" s="657"/>
      <c r="P33" s="657"/>
      <c r="Q33" s="658"/>
      <c r="R33" s="659">
        <v>375228</v>
      </c>
      <c r="S33" s="660"/>
      <c r="T33" s="660"/>
      <c r="U33" s="660"/>
      <c r="V33" s="660"/>
      <c r="W33" s="660"/>
      <c r="X33" s="660"/>
      <c r="Y33" s="661"/>
      <c r="Z33" s="662">
        <v>5.7</v>
      </c>
      <c r="AA33" s="662"/>
      <c r="AB33" s="662"/>
      <c r="AC33" s="662"/>
      <c r="AD33" s="663" t="s">
        <v>222</v>
      </c>
      <c r="AE33" s="663"/>
      <c r="AF33" s="663"/>
      <c r="AG33" s="663"/>
      <c r="AH33" s="663"/>
      <c r="AI33" s="663"/>
      <c r="AJ33" s="663"/>
      <c r="AK33" s="663"/>
      <c r="AL33" s="664" t="s">
        <v>222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3552717</v>
      </c>
      <c r="CS33" s="693"/>
      <c r="CT33" s="693"/>
      <c r="CU33" s="693"/>
      <c r="CV33" s="693"/>
      <c r="CW33" s="693"/>
      <c r="CX33" s="693"/>
      <c r="CY33" s="694"/>
      <c r="CZ33" s="664">
        <v>56.9</v>
      </c>
      <c r="DA33" s="695"/>
      <c r="DB33" s="695"/>
      <c r="DC33" s="698"/>
      <c r="DD33" s="668">
        <v>2950105</v>
      </c>
      <c r="DE33" s="693"/>
      <c r="DF33" s="693"/>
      <c r="DG33" s="693"/>
      <c r="DH33" s="693"/>
      <c r="DI33" s="693"/>
      <c r="DJ33" s="693"/>
      <c r="DK33" s="694"/>
      <c r="DL33" s="668">
        <v>1894240</v>
      </c>
      <c r="DM33" s="693"/>
      <c r="DN33" s="693"/>
      <c r="DO33" s="693"/>
      <c r="DP33" s="693"/>
      <c r="DQ33" s="693"/>
      <c r="DR33" s="693"/>
      <c r="DS33" s="693"/>
      <c r="DT33" s="693"/>
      <c r="DU33" s="693"/>
      <c r="DV33" s="694"/>
      <c r="DW33" s="664">
        <v>45.2</v>
      </c>
      <c r="DX33" s="695"/>
      <c r="DY33" s="695"/>
      <c r="DZ33" s="695"/>
      <c r="EA33" s="695"/>
      <c r="EB33" s="695"/>
      <c r="EC33" s="696"/>
    </row>
    <row r="34" spans="2:133" ht="11.25" customHeight="1" x14ac:dyDescent="0.15">
      <c r="B34" s="656" t="s">
        <v>316</v>
      </c>
      <c r="C34" s="657"/>
      <c r="D34" s="657"/>
      <c r="E34" s="657"/>
      <c r="F34" s="657"/>
      <c r="G34" s="657"/>
      <c r="H34" s="657"/>
      <c r="I34" s="657"/>
      <c r="J34" s="657"/>
      <c r="K34" s="657"/>
      <c r="L34" s="657"/>
      <c r="M34" s="657"/>
      <c r="N34" s="657"/>
      <c r="O34" s="657"/>
      <c r="P34" s="657"/>
      <c r="Q34" s="658"/>
      <c r="R34" s="659">
        <v>46593</v>
      </c>
      <c r="S34" s="660"/>
      <c r="T34" s="660"/>
      <c r="U34" s="660"/>
      <c r="V34" s="660"/>
      <c r="W34" s="660"/>
      <c r="X34" s="660"/>
      <c r="Y34" s="661"/>
      <c r="Z34" s="662">
        <v>0.7</v>
      </c>
      <c r="AA34" s="662"/>
      <c r="AB34" s="662"/>
      <c r="AC34" s="662"/>
      <c r="AD34" s="663">
        <v>323</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973182</v>
      </c>
      <c r="CS34" s="660"/>
      <c r="CT34" s="660"/>
      <c r="CU34" s="660"/>
      <c r="CV34" s="660"/>
      <c r="CW34" s="660"/>
      <c r="CX34" s="660"/>
      <c r="CY34" s="661"/>
      <c r="CZ34" s="664">
        <v>15.6</v>
      </c>
      <c r="DA34" s="695"/>
      <c r="DB34" s="695"/>
      <c r="DC34" s="698"/>
      <c r="DD34" s="668">
        <v>816583</v>
      </c>
      <c r="DE34" s="660"/>
      <c r="DF34" s="660"/>
      <c r="DG34" s="660"/>
      <c r="DH34" s="660"/>
      <c r="DI34" s="660"/>
      <c r="DJ34" s="660"/>
      <c r="DK34" s="661"/>
      <c r="DL34" s="668">
        <v>544801</v>
      </c>
      <c r="DM34" s="660"/>
      <c r="DN34" s="660"/>
      <c r="DO34" s="660"/>
      <c r="DP34" s="660"/>
      <c r="DQ34" s="660"/>
      <c r="DR34" s="660"/>
      <c r="DS34" s="660"/>
      <c r="DT34" s="660"/>
      <c r="DU34" s="660"/>
      <c r="DV34" s="661"/>
      <c r="DW34" s="664">
        <v>13</v>
      </c>
      <c r="DX34" s="695"/>
      <c r="DY34" s="695"/>
      <c r="DZ34" s="695"/>
      <c r="EA34" s="695"/>
      <c r="EB34" s="695"/>
      <c r="EC34" s="696"/>
    </row>
    <row r="35" spans="2:133" ht="11.25" customHeight="1" x14ac:dyDescent="0.15">
      <c r="B35" s="656" t="s">
        <v>320</v>
      </c>
      <c r="C35" s="657"/>
      <c r="D35" s="657"/>
      <c r="E35" s="657"/>
      <c r="F35" s="657"/>
      <c r="G35" s="657"/>
      <c r="H35" s="657"/>
      <c r="I35" s="657"/>
      <c r="J35" s="657"/>
      <c r="K35" s="657"/>
      <c r="L35" s="657"/>
      <c r="M35" s="657"/>
      <c r="N35" s="657"/>
      <c r="O35" s="657"/>
      <c r="P35" s="657"/>
      <c r="Q35" s="658"/>
      <c r="R35" s="659">
        <v>519500</v>
      </c>
      <c r="S35" s="660"/>
      <c r="T35" s="660"/>
      <c r="U35" s="660"/>
      <c r="V35" s="660"/>
      <c r="W35" s="660"/>
      <c r="X35" s="660"/>
      <c r="Y35" s="661"/>
      <c r="Z35" s="662">
        <v>7.9</v>
      </c>
      <c r="AA35" s="662"/>
      <c r="AB35" s="662"/>
      <c r="AC35" s="662"/>
      <c r="AD35" s="663" t="s">
        <v>124</v>
      </c>
      <c r="AE35" s="663"/>
      <c r="AF35" s="663"/>
      <c r="AG35" s="663"/>
      <c r="AH35" s="663"/>
      <c r="AI35" s="663"/>
      <c r="AJ35" s="663"/>
      <c r="AK35" s="663"/>
      <c r="AL35" s="664" t="s">
        <v>222</v>
      </c>
      <c r="AM35" s="665"/>
      <c r="AN35" s="665"/>
      <c r="AO35" s="666"/>
      <c r="AP35" s="214"/>
      <c r="AQ35" s="732" t="s">
        <v>321</v>
      </c>
      <c r="AR35" s="733"/>
      <c r="AS35" s="733"/>
      <c r="AT35" s="733"/>
      <c r="AU35" s="733"/>
      <c r="AV35" s="733"/>
      <c r="AW35" s="733"/>
      <c r="AX35" s="733"/>
      <c r="AY35" s="734"/>
      <c r="AZ35" s="648">
        <v>1101872</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64349</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626569</v>
      </c>
      <c r="CS35" s="693"/>
      <c r="CT35" s="693"/>
      <c r="CU35" s="693"/>
      <c r="CV35" s="693"/>
      <c r="CW35" s="693"/>
      <c r="CX35" s="693"/>
      <c r="CY35" s="694"/>
      <c r="CZ35" s="664">
        <v>10</v>
      </c>
      <c r="DA35" s="695"/>
      <c r="DB35" s="695"/>
      <c r="DC35" s="698"/>
      <c r="DD35" s="668">
        <v>422908</v>
      </c>
      <c r="DE35" s="693"/>
      <c r="DF35" s="693"/>
      <c r="DG35" s="693"/>
      <c r="DH35" s="693"/>
      <c r="DI35" s="693"/>
      <c r="DJ35" s="693"/>
      <c r="DK35" s="694"/>
      <c r="DL35" s="668">
        <v>190807</v>
      </c>
      <c r="DM35" s="693"/>
      <c r="DN35" s="693"/>
      <c r="DO35" s="693"/>
      <c r="DP35" s="693"/>
      <c r="DQ35" s="693"/>
      <c r="DR35" s="693"/>
      <c r="DS35" s="693"/>
      <c r="DT35" s="693"/>
      <c r="DU35" s="693"/>
      <c r="DV35" s="694"/>
      <c r="DW35" s="664">
        <v>4.5999999999999996</v>
      </c>
      <c r="DX35" s="695"/>
      <c r="DY35" s="695"/>
      <c r="DZ35" s="695"/>
      <c r="EA35" s="695"/>
      <c r="EB35" s="695"/>
      <c r="EC35" s="696"/>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222</v>
      </c>
      <c r="S36" s="660"/>
      <c r="T36" s="660"/>
      <c r="U36" s="660"/>
      <c r="V36" s="660"/>
      <c r="W36" s="660"/>
      <c r="X36" s="660"/>
      <c r="Y36" s="661"/>
      <c r="Z36" s="662" t="s">
        <v>222</v>
      </c>
      <c r="AA36" s="662"/>
      <c r="AB36" s="662"/>
      <c r="AC36" s="662"/>
      <c r="AD36" s="663" t="s">
        <v>124</v>
      </c>
      <c r="AE36" s="663"/>
      <c r="AF36" s="663"/>
      <c r="AG36" s="663"/>
      <c r="AH36" s="663"/>
      <c r="AI36" s="663"/>
      <c r="AJ36" s="663"/>
      <c r="AK36" s="663"/>
      <c r="AL36" s="664" t="s">
        <v>222</v>
      </c>
      <c r="AM36" s="665"/>
      <c r="AN36" s="665"/>
      <c r="AO36" s="666"/>
      <c r="AQ36" s="736" t="s">
        <v>325</v>
      </c>
      <c r="AR36" s="737"/>
      <c r="AS36" s="737"/>
      <c r="AT36" s="737"/>
      <c r="AU36" s="737"/>
      <c r="AV36" s="737"/>
      <c r="AW36" s="737"/>
      <c r="AX36" s="737"/>
      <c r="AY36" s="738"/>
      <c r="AZ36" s="659">
        <v>376000</v>
      </c>
      <c r="BA36" s="660"/>
      <c r="BB36" s="660"/>
      <c r="BC36" s="660"/>
      <c r="BD36" s="693"/>
      <c r="BE36" s="693"/>
      <c r="BF36" s="724"/>
      <c r="BG36" s="674" t="s">
        <v>326</v>
      </c>
      <c r="BH36" s="675"/>
      <c r="BI36" s="675"/>
      <c r="BJ36" s="675"/>
      <c r="BK36" s="675"/>
      <c r="BL36" s="675"/>
      <c r="BM36" s="675"/>
      <c r="BN36" s="675"/>
      <c r="BO36" s="675"/>
      <c r="BP36" s="675"/>
      <c r="BQ36" s="675"/>
      <c r="BR36" s="675"/>
      <c r="BS36" s="675"/>
      <c r="BT36" s="675"/>
      <c r="BU36" s="676"/>
      <c r="BV36" s="659">
        <v>53162</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1268956</v>
      </c>
      <c r="CS36" s="660"/>
      <c r="CT36" s="660"/>
      <c r="CU36" s="660"/>
      <c r="CV36" s="660"/>
      <c r="CW36" s="660"/>
      <c r="CX36" s="660"/>
      <c r="CY36" s="661"/>
      <c r="CZ36" s="664">
        <v>20.3</v>
      </c>
      <c r="DA36" s="695"/>
      <c r="DB36" s="695"/>
      <c r="DC36" s="698"/>
      <c r="DD36" s="668">
        <v>1108093</v>
      </c>
      <c r="DE36" s="660"/>
      <c r="DF36" s="660"/>
      <c r="DG36" s="660"/>
      <c r="DH36" s="660"/>
      <c r="DI36" s="660"/>
      <c r="DJ36" s="660"/>
      <c r="DK36" s="661"/>
      <c r="DL36" s="668">
        <v>718174</v>
      </c>
      <c r="DM36" s="660"/>
      <c r="DN36" s="660"/>
      <c r="DO36" s="660"/>
      <c r="DP36" s="660"/>
      <c r="DQ36" s="660"/>
      <c r="DR36" s="660"/>
      <c r="DS36" s="660"/>
      <c r="DT36" s="660"/>
      <c r="DU36" s="660"/>
      <c r="DV36" s="661"/>
      <c r="DW36" s="664">
        <v>17.100000000000001</v>
      </c>
      <c r="DX36" s="695"/>
      <c r="DY36" s="695"/>
      <c r="DZ36" s="695"/>
      <c r="EA36" s="695"/>
      <c r="EB36" s="695"/>
      <c r="EC36" s="696"/>
    </row>
    <row r="37" spans="2:133" ht="11.25" customHeight="1" x14ac:dyDescent="0.15">
      <c r="B37" s="656" t="s">
        <v>328</v>
      </c>
      <c r="C37" s="657"/>
      <c r="D37" s="657"/>
      <c r="E37" s="657"/>
      <c r="F37" s="657"/>
      <c r="G37" s="657"/>
      <c r="H37" s="657"/>
      <c r="I37" s="657"/>
      <c r="J37" s="657"/>
      <c r="K37" s="657"/>
      <c r="L37" s="657"/>
      <c r="M37" s="657"/>
      <c r="N37" s="657"/>
      <c r="O37" s="657"/>
      <c r="P37" s="657"/>
      <c r="Q37" s="658"/>
      <c r="R37" s="659">
        <v>178500</v>
      </c>
      <c r="S37" s="660"/>
      <c r="T37" s="660"/>
      <c r="U37" s="660"/>
      <c r="V37" s="660"/>
      <c r="W37" s="660"/>
      <c r="X37" s="660"/>
      <c r="Y37" s="661"/>
      <c r="Z37" s="662">
        <v>2.7</v>
      </c>
      <c r="AA37" s="662"/>
      <c r="AB37" s="662"/>
      <c r="AC37" s="662"/>
      <c r="AD37" s="663" t="s">
        <v>222</v>
      </c>
      <c r="AE37" s="663"/>
      <c r="AF37" s="663"/>
      <c r="AG37" s="663"/>
      <c r="AH37" s="663"/>
      <c r="AI37" s="663"/>
      <c r="AJ37" s="663"/>
      <c r="AK37" s="663"/>
      <c r="AL37" s="664" t="s">
        <v>222</v>
      </c>
      <c r="AM37" s="665"/>
      <c r="AN37" s="665"/>
      <c r="AO37" s="666"/>
      <c r="AQ37" s="736" t="s">
        <v>329</v>
      </c>
      <c r="AR37" s="737"/>
      <c r="AS37" s="737"/>
      <c r="AT37" s="737"/>
      <c r="AU37" s="737"/>
      <c r="AV37" s="737"/>
      <c r="AW37" s="737"/>
      <c r="AX37" s="737"/>
      <c r="AY37" s="738"/>
      <c r="AZ37" s="659">
        <v>169335</v>
      </c>
      <c r="BA37" s="660"/>
      <c r="BB37" s="660"/>
      <c r="BC37" s="660"/>
      <c r="BD37" s="693"/>
      <c r="BE37" s="693"/>
      <c r="BF37" s="724"/>
      <c r="BG37" s="674" t="s">
        <v>330</v>
      </c>
      <c r="BH37" s="675"/>
      <c r="BI37" s="675"/>
      <c r="BJ37" s="675"/>
      <c r="BK37" s="675"/>
      <c r="BL37" s="675"/>
      <c r="BM37" s="675"/>
      <c r="BN37" s="675"/>
      <c r="BO37" s="675"/>
      <c r="BP37" s="675"/>
      <c r="BQ37" s="675"/>
      <c r="BR37" s="675"/>
      <c r="BS37" s="675"/>
      <c r="BT37" s="675"/>
      <c r="BU37" s="676"/>
      <c r="BV37" s="659">
        <v>995</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272341</v>
      </c>
      <c r="CS37" s="693"/>
      <c r="CT37" s="693"/>
      <c r="CU37" s="693"/>
      <c r="CV37" s="693"/>
      <c r="CW37" s="693"/>
      <c r="CX37" s="693"/>
      <c r="CY37" s="694"/>
      <c r="CZ37" s="664">
        <v>4.4000000000000004</v>
      </c>
      <c r="DA37" s="695"/>
      <c r="DB37" s="695"/>
      <c r="DC37" s="698"/>
      <c r="DD37" s="668">
        <v>264916</v>
      </c>
      <c r="DE37" s="693"/>
      <c r="DF37" s="693"/>
      <c r="DG37" s="693"/>
      <c r="DH37" s="693"/>
      <c r="DI37" s="693"/>
      <c r="DJ37" s="693"/>
      <c r="DK37" s="694"/>
      <c r="DL37" s="668">
        <v>264601</v>
      </c>
      <c r="DM37" s="693"/>
      <c r="DN37" s="693"/>
      <c r="DO37" s="693"/>
      <c r="DP37" s="693"/>
      <c r="DQ37" s="693"/>
      <c r="DR37" s="693"/>
      <c r="DS37" s="693"/>
      <c r="DT37" s="693"/>
      <c r="DU37" s="693"/>
      <c r="DV37" s="694"/>
      <c r="DW37" s="664">
        <v>6.3</v>
      </c>
      <c r="DX37" s="695"/>
      <c r="DY37" s="695"/>
      <c r="DZ37" s="695"/>
      <c r="EA37" s="695"/>
      <c r="EB37" s="695"/>
      <c r="EC37" s="696"/>
    </row>
    <row r="38" spans="2:133" ht="11.25" customHeight="1" x14ac:dyDescent="0.15">
      <c r="B38" s="704" t="s">
        <v>332</v>
      </c>
      <c r="C38" s="705"/>
      <c r="D38" s="705"/>
      <c r="E38" s="705"/>
      <c r="F38" s="705"/>
      <c r="G38" s="705"/>
      <c r="H38" s="705"/>
      <c r="I38" s="705"/>
      <c r="J38" s="705"/>
      <c r="K38" s="705"/>
      <c r="L38" s="705"/>
      <c r="M38" s="705"/>
      <c r="N38" s="705"/>
      <c r="O38" s="705"/>
      <c r="P38" s="705"/>
      <c r="Q38" s="706"/>
      <c r="R38" s="739">
        <v>6596872</v>
      </c>
      <c r="S38" s="740"/>
      <c r="T38" s="740"/>
      <c r="U38" s="740"/>
      <c r="V38" s="740"/>
      <c r="W38" s="740"/>
      <c r="X38" s="740"/>
      <c r="Y38" s="741"/>
      <c r="Z38" s="742">
        <v>100</v>
      </c>
      <c r="AA38" s="742"/>
      <c r="AB38" s="742"/>
      <c r="AC38" s="742"/>
      <c r="AD38" s="743">
        <v>4009849</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124111</v>
      </c>
      <c r="BA38" s="660"/>
      <c r="BB38" s="660"/>
      <c r="BC38" s="660"/>
      <c r="BD38" s="693"/>
      <c r="BE38" s="693"/>
      <c r="BF38" s="724"/>
      <c r="BG38" s="674" t="s">
        <v>334</v>
      </c>
      <c r="BH38" s="675"/>
      <c r="BI38" s="675"/>
      <c r="BJ38" s="675"/>
      <c r="BK38" s="675"/>
      <c r="BL38" s="675"/>
      <c r="BM38" s="675"/>
      <c r="BN38" s="675"/>
      <c r="BO38" s="675"/>
      <c r="BP38" s="675"/>
      <c r="BQ38" s="675"/>
      <c r="BR38" s="675"/>
      <c r="BS38" s="675"/>
      <c r="BT38" s="675"/>
      <c r="BU38" s="676"/>
      <c r="BV38" s="659">
        <v>1500</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568797</v>
      </c>
      <c r="CS38" s="660"/>
      <c r="CT38" s="660"/>
      <c r="CU38" s="660"/>
      <c r="CV38" s="660"/>
      <c r="CW38" s="660"/>
      <c r="CX38" s="660"/>
      <c r="CY38" s="661"/>
      <c r="CZ38" s="664">
        <v>9.1</v>
      </c>
      <c r="DA38" s="695"/>
      <c r="DB38" s="695"/>
      <c r="DC38" s="698"/>
      <c r="DD38" s="668">
        <v>499252</v>
      </c>
      <c r="DE38" s="660"/>
      <c r="DF38" s="660"/>
      <c r="DG38" s="660"/>
      <c r="DH38" s="660"/>
      <c r="DI38" s="660"/>
      <c r="DJ38" s="660"/>
      <c r="DK38" s="661"/>
      <c r="DL38" s="668">
        <v>440458</v>
      </c>
      <c r="DM38" s="660"/>
      <c r="DN38" s="660"/>
      <c r="DO38" s="660"/>
      <c r="DP38" s="660"/>
      <c r="DQ38" s="660"/>
      <c r="DR38" s="660"/>
      <c r="DS38" s="660"/>
      <c r="DT38" s="660"/>
      <c r="DU38" s="660"/>
      <c r="DV38" s="661"/>
      <c r="DW38" s="664">
        <v>10.5</v>
      </c>
      <c r="DX38" s="695"/>
      <c r="DY38" s="695"/>
      <c r="DZ38" s="695"/>
      <c r="EA38" s="695"/>
      <c r="EB38" s="695"/>
      <c r="EC38" s="696"/>
    </row>
    <row r="39" spans="2:133" ht="11.25" customHeight="1" x14ac:dyDescent="0.15">
      <c r="AQ39" s="736" t="s">
        <v>336</v>
      </c>
      <c r="AR39" s="737"/>
      <c r="AS39" s="737"/>
      <c r="AT39" s="737"/>
      <c r="AU39" s="737"/>
      <c r="AV39" s="737"/>
      <c r="AW39" s="737"/>
      <c r="AX39" s="737"/>
      <c r="AY39" s="738"/>
      <c r="AZ39" s="659">
        <v>57600</v>
      </c>
      <c r="BA39" s="660"/>
      <c r="BB39" s="660"/>
      <c r="BC39" s="660"/>
      <c r="BD39" s="693"/>
      <c r="BE39" s="693"/>
      <c r="BF39" s="724"/>
      <c r="BG39" s="746" t="s">
        <v>337</v>
      </c>
      <c r="BH39" s="747"/>
      <c r="BI39" s="747"/>
      <c r="BJ39" s="747"/>
      <c r="BK39" s="747"/>
      <c r="BL39" s="215"/>
      <c r="BM39" s="675" t="s">
        <v>338</v>
      </c>
      <c r="BN39" s="675"/>
      <c r="BO39" s="675"/>
      <c r="BP39" s="675"/>
      <c r="BQ39" s="675"/>
      <c r="BR39" s="675"/>
      <c r="BS39" s="675"/>
      <c r="BT39" s="675"/>
      <c r="BU39" s="676"/>
      <c r="BV39" s="659">
        <v>80</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109213</v>
      </c>
      <c r="CS39" s="693"/>
      <c r="CT39" s="693"/>
      <c r="CU39" s="693"/>
      <c r="CV39" s="693"/>
      <c r="CW39" s="693"/>
      <c r="CX39" s="693"/>
      <c r="CY39" s="694"/>
      <c r="CZ39" s="664">
        <v>1.7</v>
      </c>
      <c r="DA39" s="695"/>
      <c r="DB39" s="695"/>
      <c r="DC39" s="698"/>
      <c r="DD39" s="668">
        <v>103269</v>
      </c>
      <c r="DE39" s="693"/>
      <c r="DF39" s="693"/>
      <c r="DG39" s="693"/>
      <c r="DH39" s="693"/>
      <c r="DI39" s="693"/>
      <c r="DJ39" s="693"/>
      <c r="DK39" s="694"/>
      <c r="DL39" s="668" t="s">
        <v>124</v>
      </c>
      <c r="DM39" s="693"/>
      <c r="DN39" s="693"/>
      <c r="DO39" s="693"/>
      <c r="DP39" s="693"/>
      <c r="DQ39" s="693"/>
      <c r="DR39" s="693"/>
      <c r="DS39" s="693"/>
      <c r="DT39" s="693"/>
      <c r="DU39" s="693"/>
      <c r="DV39" s="694"/>
      <c r="DW39" s="664" t="s">
        <v>124</v>
      </c>
      <c r="DX39" s="695"/>
      <c r="DY39" s="695"/>
      <c r="DZ39" s="695"/>
      <c r="EA39" s="695"/>
      <c r="EB39" s="695"/>
      <c r="EC39" s="696"/>
    </row>
    <row r="40" spans="2:133" ht="11.25" customHeight="1" x14ac:dyDescent="0.15">
      <c r="AQ40" s="736" t="s">
        <v>340</v>
      </c>
      <c r="AR40" s="737"/>
      <c r="AS40" s="737"/>
      <c r="AT40" s="737"/>
      <c r="AU40" s="737"/>
      <c r="AV40" s="737"/>
      <c r="AW40" s="737"/>
      <c r="AX40" s="737"/>
      <c r="AY40" s="738"/>
      <c r="AZ40" s="659">
        <v>64287</v>
      </c>
      <c r="BA40" s="660"/>
      <c r="BB40" s="660"/>
      <c r="BC40" s="660"/>
      <c r="BD40" s="693"/>
      <c r="BE40" s="693"/>
      <c r="BF40" s="724"/>
      <c r="BG40" s="746"/>
      <c r="BH40" s="747"/>
      <c r="BI40" s="747"/>
      <c r="BJ40" s="747"/>
      <c r="BK40" s="747"/>
      <c r="BL40" s="215"/>
      <c r="BM40" s="675" t="s">
        <v>341</v>
      </c>
      <c r="BN40" s="675"/>
      <c r="BO40" s="675"/>
      <c r="BP40" s="675"/>
      <c r="BQ40" s="675"/>
      <c r="BR40" s="675"/>
      <c r="BS40" s="675"/>
      <c r="BT40" s="675"/>
      <c r="BU40" s="676"/>
      <c r="BV40" s="659">
        <v>143</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6000</v>
      </c>
      <c r="CS40" s="660"/>
      <c r="CT40" s="660"/>
      <c r="CU40" s="660"/>
      <c r="CV40" s="660"/>
      <c r="CW40" s="660"/>
      <c r="CX40" s="660"/>
      <c r="CY40" s="661"/>
      <c r="CZ40" s="664">
        <v>0.1</v>
      </c>
      <c r="DA40" s="695"/>
      <c r="DB40" s="695"/>
      <c r="DC40" s="698"/>
      <c r="DD40" s="668" t="s">
        <v>222</v>
      </c>
      <c r="DE40" s="660"/>
      <c r="DF40" s="660"/>
      <c r="DG40" s="660"/>
      <c r="DH40" s="660"/>
      <c r="DI40" s="660"/>
      <c r="DJ40" s="660"/>
      <c r="DK40" s="661"/>
      <c r="DL40" s="668" t="s">
        <v>222</v>
      </c>
      <c r="DM40" s="660"/>
      <c r="DN40" s="660"/>
      <c r="DO40" s="660"/>
      <c r="DP40" s="660"/>
      <c r="DQ40" s="660"/>
      <c r="DR40" s="660"/>
      <c r="DS40" s="660"/>
      <c r="DT40" s="660"/>
      <c r="DU40" s="660"/>
      <c r="DV40" s="661"/>
      <c r="DW40" s="664" t="s">
        <v>124</v>
      </c>
      <c r="DX40" s="695"/>
      <c r="DY40" s="695"/>
      <c r="DZ40" s="695"/>
      <c r="EA40" s="695"/>
      <c r="EB40" s="695"/>
      <c r="EC40" s="696"/>
    </row>
    <row r="41" spans="2:133" ht="11.25" customHeight="1" x14ac:dyDescent="0.15">
      <c r="AQ41" s="750" t="s">
        <v>343</v>
      </c>
      <c r="AR41" s="751"/>
      <c r="AS41" s="751"/>
      <c r="AT41" s="751"/>
      <c r="AU41" s="751"/>
      <c r="AV41" s="751"/>
      <c r="AW41" s="751"/>
      <c r="AX41" s="751"/>
      <c r="AY41" s="752"/>
      <c r="AZ41" s="739">
        <v>310539</v>
      </c>
      <c r="BA41" s="740"/>
      <c r="BB41" s="740"/>
      <c r="BC41" s="740"/>
      <c r="BD41" s="729"/>
      <c r="BE41" s="729"/>
      <c r="BF41" s="731"/>
      <c r="BG41" s="748"/>
      <c r="BH41" s="749"/>
      <c r="BI41" s="749"/>
      <c r="BJ41" s="749"/>
      <c r="BK41" s="749"/>
      <c r="BL41" s="216"/>
      <c r="BM41" s="684" t="s">
        <v>344</v>
      </c>
      <c r="BN41" s="684"/>
      <c r="BO41" s="684"/>
      <c r="BP41" s="684"/>
      <c r="BQ41" s="684"/>
      <c r="BR41" s="684"/>
      <c r="BS41" s="684"/>
      <c r="BT41" s="684"/>
      <c r="BU41" s="685"/>
      <c r="BV41" s="739">
        <v>347</v>
      </c>
      <c r="BW41" s="740"/>
      <c r="BX41" s="740"/>
      <c r="BY41" s="740"/>
      <c r="BZ41" s="740"/>
      <c r="CA41" s="740"/>
      <c r="CB41" s="753"/>
      <c r="CD41" s="674" t="s">
        <v>345</v>
      </c>
      <c r="CE41" s="675"/>
      <c r="CF41" s="675"/>
      <c r="CG41" s="675"/>
      <c r="CH41" s="675"/>
      <c r="CI41" s="675"/>
      <c r="CJ41" s="675"/>
      <c r="CK41" s="675"/>
      <c r="CL41" s="675"/>
      <c r="CM41" s="675"/>
      <c r="CN41" s="675"/>
      <c r="CO41" s="675"/>
      <c r="CP41" s="675"/>
      <c r="CQ41" s="676"/>
      <c r="CR41" s="659" t="s">
        <v>124</v>
      </c>
      <c r="CS41" s="693"/>
      <c r="CT41" s="693"/>
      <c r="CU41" s="693"/>
      <c r="CV41" s="693"/>
      <c r="CW41" s="693"/>
      <c r="CX41" s="693"/>
      <c r="CY41" s="694"/>
      <c r="CZ41" s="664" t="s">
        <v>124</v>
      </c>
      <c r="DA41" s="695"/>
      <c r="DB41" s="695"/>
      <c r="DC41" s="698"/>
      <c r="DD41" s="668" t="s">
        <v>124</v>
      </c>
      <c r="DE41" s="693"/>
      <c r="DF41" s="693"/>
      <c r="DG41" s="693"/>
      <c r="DH41" s="693"/>
      <c r="DI41" s="693"/>
      <c r="DJ41" s="693"/>
      <c r="DK41" s="69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374276</v>
      </c>
      <c r="CS42" s="660"/>
      <c r="CT42" s="660"/>
      <c r="CU42" s="660"/>
      <c r="CV42" s="660"/>
      <c r="CW42" s="660"/>
      <c r="CX42" s="660"/>
      <c r="CY42" s="661"/>
      <c r="CZ42" s="664">
        <v>6</v>
      </c>
      <c r="DA42" s="665"/>
      <c r="DB42" s="665"/>
      <c r="DC42" s="760"/>
      <c r="DD42" s="668">
        <v>45119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3985</v>
      </c>
      <c r="CS43" s="693"/>
      <c r="CT43" s="693"/>
      <c r="CU43" s="693"/>
      <c r="CV43" s="693"/>
      <c r="CW43" s="693"/>
      <c r="CX43" s="693"/>
      <c r="CY43" s="694"/>
      <c r="CZ43" s="664">
        <v>0.1</v>
      </c>
      <c r="DA43" s="695"/>
      <c r="DB43" s="695"/>
      <c r="DC43" s="698"/>
      <c r="DD43" s="668">
        <v>3985</v>
      </c>
      <c r="DE43" s="693"/>
      <c r="DF43" s="693"/>
      <c r="DG43" s="693"/>
      <c r="DH43" s="693"/>
      <c r="DI43" s="693"/>
      <c r="DJ43" s="693"/>
      <c r="DK43" s="69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374266</v>
      </c>
      <c r="CS44" s="660"/>
      <c r="CT44" s="660"/>
      <c r="CU44" s="660"/>
      <c r="CV44" s="660"/>
      <c r="CW44" s="660"/>
      <c r="CX44" s="660"/>
      <c r="CY44" s="661"/>
      <c r="CZ44" s="664">
        <v>6</v>
      </c>
      <c r="DA44" s="665"/>
      <c r="DB44" s="665"/>
      <c r="DC44" s="760"/>
      <c r="DD44" s="668">
        <v>45109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191484</v>
      </c>
      <c r="CS45" s="693"/>
      <c r="CT45" s="693"/>
      <c r="CU45" s="693"/>
      <c r="CV45" s="693"/>
      <c r="CW45" s="693"/>
      <c r="CX45" s="693"/>
      <c r="CY45" s="694"/>
      <c r="CZ45" s="664">
        <v>3.1</v>
      </c>
      <c r="DA45" s="695"/>
      <c r="DB45" s="695"/>
      <c r="DC45" s="698"/>
      <c r="DD45" s="668">
        <v>3483</v>
      </c>
      <c r="DE45" s="693"/>
      <c r="DF45" s="693"/>
      <c r="DG45" s="693"/>
      <c r="DH45" s="693"/>
      <c r="DI45" s="693"/>
      <c r="DJ45" s="693"/>
      <c r="DK45" s="69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178010</v>
      </c>
      <c r="CS46" s="660"/>
      <c r="CT46" s="660"/>
      <c r="CU46" s="660"/>
      <c r="CV46" s="660"/>
      <c r="CW46" s="660"/>
      <c r="CX46" s="660"/>
      <c r="CY46" s="661"/>
      <c r="CZ46" s="664">
        <v>2.9</v>
      </c>
      <c r="DA46" s="665"/>
      <c r="DB46" s="665"/>
      <c r="DC46" s="760"/>
      <c r="DD46" s="668">
        <v>36854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10</v>
      </c>
      <c r="CS47" s="693"/>
      <c r="CT47" s="693"/>
      <c r="CU47" s="693"/>
      <c r="CV47" s="693"/>
      <c r="CW47" s="693"/>
      <c r="CX47" s="693"/>
      <c r="CY47" s="694"/>
      <c r="CZ47" s="664">
        <v>0</v>
      </c>
      <c r="DA47" s="695"/>
      <c r="DB47" s="695"/>
      <c r="DC47" s="698"/>
      <c r="DD47" s="668">
        <v>10</v>
      </c>
      <c r="DE47" s="693"/>
      <c r="DF47" s="693"/>
      <c r="DG47" s="693"/>
      <c r="DH47" s="693"/>
      <c r="DI47" s="693"/>
      <c r="DJ47" s="693"/>
      <c r="DK47" s="694"/>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222</v>
      </c>
      <c r="CS48" s="660"/>
      <c r="CT48" s="660"/>
      <c r="CU48" s="660"/>
      <c r="CV48" s="660"/>
      <c r="CW48" s="660"/>
      <c r="CX48" s="660"/>
      <c r="CY48" s="661"/>
      <c r="CZ48" s="664" t="s">
        <v>124</v>
      </c>
      <c r="DA48" s="665"/>
      <c r="DB48" s="665"/>
      <c r="DC48" s="760"/>
      <c r="DD48" s="668" t="s">
        <v>222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6241555</v>
      </c>
      <c r="CS49" s="729"/>
      <c r="CT49" s="729"/>
      <c r="CU49" s="729"/>
      <c r="CV49" s="729"/>
      <c r="CW49" s="729"/>
      <c r="CX49" s="729"/>
      <c r="CY49" s="761"/>
      <c r="CZ49" s="744">
        <v>100</v>
      </c>
      <c r="DA49" s="762"/>
      <c r="DB49" s="762"/>
      <c r="DC49" s="763"/>
      <c r="DD49" s="764">
        <v>4875224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mnqARTQiT6dieEztw11IY6UNWm/ImSB4O2YcYV536E+QqD+44uBQXVwP767Wd/+8Ig1E3r+lSiv4Xwqqz3L5zA==" saltValue="N7CMXoffZ2V8VDKxHIYh9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355</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355</v>
      </c>
      <c r="AG23" s="854"/>
      <c r="AH23" s="854"/>
      <c r="AI23" s="854"/>
      <c r="AJ23" s="857"/>
      <c r="AK23" s="858"/>
      <c r="AL23" s="859"/>
      <c r="AM23" s="859"/>
      <c r="AN23" s="859"/>
      <c r="AO23" s="859"/>
      <c r="AP23" s="854"/>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64</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17</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8</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v>2</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v>416</v>
      </c>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400</v>
      </c>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v>68</v>
      </c>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402</v>
      </c>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v>303</v>
      </c>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403</v>
      </c>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v>114</v>
      </c>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t="s">
        <v>401</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404</v>
      </c>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v>43</v>
      </c>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t="s">
        <v>405</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406</v>
      </c>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v>7</v>
      </c>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t="s">
        <v>407</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1042</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383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413</v>
      </c>
      <c r="W66" s="778"/>
      <c r="X66" s="778"/>
      <c r="Y66" s="778"/>
      <c r="Z66" s="779"/>
      <c r="AA66" s="777" t="s">
        <v>414</v>
      </c>
      <c r="AB66" s="778"/>
      <c r="AC66" s="778"/>
      <c r="AD66" s="778"/>
      <c r="AE66" s="779"/>
      <c r="AF66" s="912" t="s">
        <v>415</v>
      </c>
      <c r="AG66" s="873"/>
      <c r="AH66" s="873"/>
      <c r="AI66" s="873"/>
      <c r="AJ66" s="913"/>
      <c r="AK66" s="777" t="s">
        <v>416</v>
      </c>
      <c r="AL66" s="801"/>
      <c r="AM66" s="801"/>
      <c r="AN66" s="801"/>
      <c r="AO66" s="802"/>
      <c r="AP66" s="777" t="s">
        <v>417</v>
      </c>
      <c r="AQ66" s="778"/>
      <c r="AR66" s="778"/>
      <c r="AS66" s="778"/>
      <c r="AT66" s="779"/>
      <c r="AU66" s="777" t="s">
        <v>418</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300</v>
      </c>
      <c r="AG109" s="955"/>
      <c r="AH109" s="955"/>
      <c r="AI109" s="955"/>
      <c r="AJ109" s="956"/>
      <c r="AK109" s="954" t="s">
        <v>299</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300</v>
      </c>
      <c r="BW109" s="955"/>
      <c r="BX109" s="955"/>
      <c r="BY109" s="955"/>
      <c r="BZ109" s="956"/>
      <c r="CA109" s="954" t="s">
        <v>299</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300</v>
      </c>
      <c r="DM109" s="955"/>
      <c r="DN109" s="955"/>
      <c r="DO109" s="955"/>
      <c r="DP109" s="956"/>
      <c r="DQ109" s="954" t="s">
        <v>299</v>
      </c>
      <c r="DR109" s="955"/>
      <c r="DS109" s="955"/>
      <c r="DT109" s="955"/>
      <c r="DU109" s="956"/>
      <c r="DV109" s="954" t="s">
        <v>429</v>
      </c>
      <c r="DW109" s="955"/>
      <c r="DX109" s="955"/>
      <c r="DY109" s="955"/>
      <c r="DZ109" s="957"/>
    </row>
    <row r="110" spans="1:131" s="226" customFormat="1" ht="26.25" customHeight="1" x14ac:dyDescent="0.15">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626890</v>
      </c>
      <c r="AB110" s="962"/>
      <c r="AC110" s="962"/>
      <c r="AD110" s="962"/>
      <c r="AE110" s="963"/>
      <c r="AF110" s="964">
        <v>668403</v>
      </c>
      <c r="AG110" s="962"/>
      <c r="AH110" s="962"/>
      <c r="AI110" s="962"/>
      <c r="AJ110" s="963"/>
      <c r="AK110" s="964">
        <v>846404</v>
      </c>
      <c r="AL110" s="962"/>
      <c r="AM110" s="962"/>
      <c r="AN110" s="962"/>
      <c r="AO110" s="963"/>
      <c r="AP110" s="965">
        <v>24.8</v>
      </c>
      <c r="AQ110" s="966"/>
      <c r="AR110" s="966"/>
      <c r="AS110" s="966"/>
      <c r="AT110" s="967"/>
      <c r="AU110" s="968" t="s">
        <v>68</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8829800</v>
      </c>
      <c r="BR110" s="997"/>
      <c r="BS110" s="997"/>
      <c r="BT110" s="997"/>
      <c r="BU110" s="997"/>
      <c r="BV110" s="997">
        <v>9093364</v>
      </c>
      <c r="BW110" s="997"/>
      <c r="BX110" s="997"/>
      <c r="BY110" s="997"/>
      <c r="BZ110" s="997"/>
      <c r="CA110" s="997">
        <v>8829935</v>
      </c>
      <c r="CB110" s="997"/>
      <c r="CC110" s="997"/>
      <c r="CD110" s="997"/>
      <c r="CE110" s="997"/>
      <c r="CF110" s="1011">
        <v>258.5</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435</v>
      </c>
      <c r="DH110" s="997"/>
      <c r="DI110" s="997"/>
      <c r="DJ110" s="997"/>
      <c r="DK110" s="997"/>
      <c r="DL110" s="997" t="s">
        <v>436</v>
      </c>
      <c r="DM110" s="997"/>
      <c r="DN110" s="997"/>
      <c r="DO110" s="997"/>
      <c r="DP110" s="997"/>
      <c r="DQ110" s="997" t="s">
        <v>124</v>
      </c>
      <c r="DR110" s="997"/>
      <c r="DS110" s="997"/>
      <c r="DT110" s="997"/>
      <c r="DU110" s="997"/>
      <c r="DV110" s="998" t="s">
        <v>435</v>
      </c>
      <c r="DW110" s="998"/>
      <c r="DX110" s="998"/>
      <c r="DY110" s="998"/>
      <c r="DZ110" s="999"/>
    </row>
    <row r="111" spans="1:131" s="226" customFormat="1" ht="26.25" customHeight="1" x14ac:dyDescent="0.15">
      <c r="A111" s="1000" t="s">
        <v>437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124</v>
      </c>
      <c r="AB111" s="1004"/>
      <c r="AC111" s="1004"/>
      <c r="AD111" s="1004"/>
      <c r="AE111" s="1005"/>
      <c r="AF111" s="1006" t="s">
        <v>124</v>
      </c>
      <c r="AG111" s="1004"/>
      <c r="AH111" s="1004"/>
      <c r="AI111" s="1004"/>
      <c r="AJ111" s="1005"/>
      <c r="AK111" s="1006" t="s">
        <v>124</v>
      </c>
      <c r="AL111" s="1004"/>
      <c r="AM111" s="1004"/>
      <c r="AN111" s="1004"/>
      <c r="AO111" s="1005"/>
      <c r="AP111" s="1007" t="s">
        <v>436</v>
      </c>
      <c r="AQ111" s="1008"/>
      <c r="AR111" s="1008"/>
      <c r="AS111" s="1008"/>
      <c r="AT111" s="1009"/>
      <c r="AU111" s="970"/>
      <c r="AV111" s="971"/>
      <c r="AW111" s="971"/>
      <c r="AX111" s="971"/>
      <c r="AY111" s="971"/>
      <c r="AZ111" s="1019" t="s">
        <v>438</v>
      </c>
      <c r="BA111" s="1020"/>
      <c r="BB111" s="1020"/>
      <c r="BC111" s="1020"/>
      <c r="BD111" s="1020"/>
      <c r="BE111" s="1020"/>
      <c r="BF111" s="1020"/>
      <c r="BG111" s="1020"/>
      <c r="BH111" s="1020"/>
      <c r="BI111" s="1020"/>
      <c r="BJ111" s="1020"/>
      <c r="BK111" s="1020"/>
      <c r="BL111" s="1020"/>
      <c r="BM111" s="1020"/>
      <c r="BN111" s="1020"/>
      <c r="BO111" s="1020"/>
      <c r="BP111" s="1021"/>
      <c r="BQ111" s="989" t="s">
        <v>383</v>
      </c>
      <c r="BR111" s="990"/>
      <c r="BS111" s="990"/>
      <c r="BT111" s="990"/>
      <c r="BU111" s="990"/>
      <c r="BV111" s="990" t="s">
        <v>439</v>
      </c>
      <c r="BW111" s="990"/>
      <c r="BX111" s="990"/>
      <c r="BY111" s="990"/>
      <c r="BZ111" s="990"/>
      <c r="CA111" s="990" t="s">
        <v>124</v>
      </c>
      <c r="CB111" s="990"/>
      <c r="CC111" s="990"/>
      <c r="CD111" s="990"/>
      <c r="CE111" s="990"/>
      <c r="CF111" s="984" t="s">
        <v>383</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124</v>
      </c>
      <c r="DH111" s="990"/>
      <c r="DI111" s="990"/>
      <c r="DJ111" s="990"/>
      <c r="DK111" s="990"/>
      <c r="DL111" s="990" t="s">
        <v>439</v>
      </c>
      <c r="DM111" s="990"/>
      <c r="DN111" s="990"/>
      <c r="DO111" s="990"/>
      <c r="DP111" s="990"/>
      <c r="DQ111" s="990" t="s">
        <v>436</v>
      </c>
      <c r="DR111" s="990"/>
      <c r="DS111" s="990"/>
      <c r="DT111" s="990"/>
      <c r="DU111" s="990"/>
      <c r="DV111" s="991" t="s">
        <v>383</v>
      </c>
      <c r="DW111" s="991"/>
      <c r="DX111" s="991"/>
      <c r="DY111" s="991"/>
      <c r="DZ111" s="992"/>
    </row>
    <row r="112" spans="1:131" s="226" customFormat="1" ht="26.25" customHeight="1" x14ac:dyDescent="0.15">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124</v>
      </c>
      <c r="AB112" s="1029"/>
      <c r="AC112" s="1029"/>
      <c r="AD112" s="1029"/>
      <c r="AE112" s="1030"/>
      <c r="AF112" s="1031" t="s">
        <v>436</v>
      </c>
      <c r="AG112" s="1029"/>
      <c r="AH112" s="1029"/>
      <c r="AI112" s="1029"/>
      <c r="AJ112" s="1030"/>
      <c r="AK112" s="1031" t="s">
        <v>435</v>
      </c>
      <c r="AL112" s="1029"/>
      <c r="AM112" s="1029"/>
      <c r="AN112" s="1029"/>
      <c r="AO112" s="1030"/>
      <c r="AP112" s="1032" t="s">
        <v>124</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3227817</v>
      </c>
      <c r="BR112" s="990"/>
      <c r="BS112" s="990"/>
      <c r="BT112" s="990"/>
      <c r="BU112" s="990"/>
      <c r="BV112" s="990">
        <v>3166655</v>
      </c>
      <c r="BW112" s="990"/>
      <c r="BX112" s="990"/>
      <c r="BY112" s="990"/>
      <c r="BZ112" s="990"/>
      <c r="CA112" s="990">
        <v>3047257</v>
      </c>
      <c r="CB112" s="990"/>
      <c r="CC112" s="990"/>
      <c r="CD112" s="990"/>
      <c r="CE112" s="990"/>
      <c r="CF112" s="984">
        <v>89.2</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439</v>
      </c>
      <c r="DH112" s="990"/>
      <c r="DI112" s="990"/>
      <c r="DJ112" s="990"/>
      <c r="DK112" s="990"/>
      <c r="DL112" s="990" t="s">
        <v>435</v>
      </c>
      <c r="DM112" s="990"/>
      <c r="DN112" s="990"/>
      <c r="DO112" s="990"/>
      <c r="DP112" s="990"/>
      <c r="DQ112" s="990" t="s">
        <v>124</v>
      </c>
      <c r="DR112" s="990"/>
      <c r="DS112" s="990"/>
      <c r="DT112" s="990"/>
      <c r="DU112" s="990"/>
      <c r="DV112" s="991" t="s">
        <v>124</v>
      </c>
      <c r="DW112" s="991"/>
      <c r="DX112" s="991"/>
      <c r="DY112" s="991"/>
      <c r="DZ112" s="992"/>
    </row>
    <row r="113" spans="1:130" s="226" customFormat="1" ht="26.25" customHeight="1" x14ac:dyDescent="0.15">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241043</v>
      </c>
      <c r="AB113" s="1004"/>
      <c r="AC113" s="1004"/>
      <c r="AD113" s="1004"/>
      <c r="AE113" s="1005"/>
      <c r="AF113" s="1006">
        <v>243461</v>
      </c>
      <c r="AG113" s="1004"/>
      <c r="AH113" s="1004"/>
      <c r="AI113" s="1004"/>
      <c r="AJ113" s="1005"/>
      <c r="AK113" s="1006">
        <v>238643</v>
      </c>
      <c r="AL113" s="1004"/>
      <c r="AM113" s="1004"/>
      <c r="AN113" s="1004"/>
      <c r="AO113" s="1005"/>
      <c r="AP113" s="1007">
        <v>7</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v>105567</v>
      </c>
      <c r="BR113" s="990"/>
      <c r="BS113" s="990"/>
      <c r="BT113" s="990"/>
      <c r="BU113" s="990"/>
      <c r="BV113" s="990">
        <v>125544</v>
      </c>
      <c r="BW113" s="990"/>
      <c r="BX113" s="990"/>
      <c r="BY113" s="990"/>
      <c r="BZ113" s="990"/>
      <c r="CA113" s="990">
        <v>133966</v>
      </c>
      <c r="CB113" s="990"/>
      <c r="CC113" s="990"/>
      <c r="CD113" s="990"/>
      <c r="CE113" s="990"/>
      <c r="CF113" s="984">
        <v>3.9</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124</v>
      </c>
      <c r="DM113" s="1029"/>
      <c r="DN113" s="1029"/>
      <c r="DO113" s="1029"/>
      <c r="DP113" s="1030"/>
      <c r="DQ113" s="1031" t="s">
        <v>124</v>
      </c>
      <c r="DR113" s="1029"/>
      <c r="DS113" s="1029"/>
      <c r="DT113" s="1029"/>
      <c r="DU113" s="1030"/>
      <c r="DV113" s="1032" t="s">
        <v>439</v>
      </c>
      <c r="DW113" s="1033"/>
      <c r="DX113" s="1033"/>
      <c r="DY113" s="1033"/>
      <c r="DZ113" s="1034"/>
    </row>
    <row r="114" spans="1:130" s="226" customFormat="1" ht="26.25" customHeight="1" x14ac:dyDescent="0.15">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9364</v>
      </c>
      <c r="AB114" s="1029"/>
      <c r="AC114" s="1029"/>
      <c r="AD114" s="1029"/>
      <c r="AE114" s="1030"/>
      <c r="AF114" s="1031">
        <v>18189</v>
      </c>
      <c r="AG114" s="1029"/>
      <c r="AH114" s="1029"/>
      <c r="AI114" s="1029"/>
      <c r="AJ114" s="1030"/>
      <c r="AK114" s="1031">
        <v>19091</v>
      </c>
      <c r="AL114" s="1029"/>
      <c r="AM114" s="1029"/>
      <c r="AN114" s="1029"/>
      <c r="AO114" s="1030"/>
      <c r="AP114" s="1032">
        <v>0.6</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742791</v>
      </c>
      <c r="BR114" s="990"/>
      <c r="BS114" s="990"/>
      <c r="BT114" s="990"/>
      <c r="BU114" s="990"/>
      <c r="BV114" s="990">
        <v>674670</v>
      </c>
      <c r="BW114" s="990"/>
      <c r="BX114" s="990"/>
      <c r="BY114" s="990"/>
      <c r="BZ114" s="990"/>
      <c r="CA114" s="990">
        <v>683530</v>
      </c>
      <c r="CB114" s="990"/>
      <c r="CC114" s="990"/>
      <c r="CD114" s="990"/>
      <c r="CE114" s="990"/>
      <c r="CF114" s="984">
        <v>20</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439</v>
      </c>
      <c r="DH114" s="1029"/>
      <c r="DI114" s="1029"/>
      <c r="DJ114" s="1029"/>
      <c r="DK114" s="1030"/>
      <c r="DL114" s="1031" t="s">
        <v>124</v>
      </c>
      <c r="DM114" s="1029"/>
      <c r="DN114" s="1029"/>
      <c r="DO114" s="1029"/>
      <c r="DP114" s="1030"/>
      <c r="DQ114" s="1031" t="s">
        <v>439</v>
      </c>
      <c r="DR114" s="1029"/>
      <c r="DS114" s="1029"/>
      <c r="DT114" s="1029"/>
      <c r="DU114" s="1030"/>
      <c r="DV114" s="1032" t="s">
        <v>124</v>
      </c>
      <c r="DW114" s="1033"/>
      <c r="DX114" s="1033"/>
      <c r="DY114" s="1033"/>
      <c r="DZ114" s="1034"/>
    </row>
    <row r="115" spans="1:130" s="226" customFormat="1" ht="26.25" customHeight="1" x14ac:dyDescent="0.15">
      <c r="A115" s="1024"/>
      <c r="B115" s="1025"/>
      <c r="C115" s="1020" t="s">
        <v>451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30</v>
      </c>
      <c r="AB115" s="1004"/>
      <c r="AC115" s="1004"/>
      <c r="AD115" s="1004"/>
      <c r="AE115" s="1005"/>
      <c r="AF115" s="1006">
        <v>18</v>
      </c>
      <c r="AG115" s="1004"/>
      <c r="AH115" s="1004"/>
      <c r="AI115" s="1004"/>
      <c r="AJ115" s="1005"/>
      <c r="AK115" s="1006">
        <v>11</v>
      </c>
      <c r="AL115" s="1004"/>
      <c r="AM115" s="1004"/>
      <c r="AN115" s="1004"/>
      <c r="AO115" s="1005"/>
      <c r="AP115" s="1007">
        <v>0</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t="s">
        <v>453</v>
      </c>
      <c r="BR115" s="990"/>
      <c r="BS115" s="990"/>
      <c r="BT115" s="990"/>
      <c r="BU115" s="990"/>
      <c r="BV115" s="990" t="s">
        <v>439</v>
      </c>
      <c r="BW115" s="990"/>
      <c r="BX115" s="990"/>
      <c r="BY115" s="990"/>
      <c r="BZ115" s="990"/>
      <c r="CA115" s="990" t="s">
        <v>436</v>
      </c>
      <c r="CB115" s="990"/>
      <c r="CC115" s="990"/>
      <c r="CD115" s="990"/>
      <c r="CE115" s="990"/>
      <c r="CF115" s="984" t="s">
        <v>439</v>
      </c>
      <c r="CG115" s="985"/>
      <c r="CH115" s="985"/>
      <c r="CI115" s="985"/>
      <c r="CJ115" s="985"/>
      <c r="CK115" s="1015"/>
      <c r="CL115" s="1016"/>
      <c r="CM115" s="1019" t="s">
        <v>454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439</v>
      </c>
      <c r="DH115" s="1029"/>
      <c r="DI115" s="1029"/>
      <c r="DJ115" s="1029"/>
      <c r="DK115" s="1030"/>
      <c r="DL115" s="1031" t="s">
        <v>453</v>
      </c>
      <c r="DM115" s="1029"/>
      <c r="DN115" s="1029"/>
      <c r="DO115" s="1029"/>
      <c r="DP115" s="1030"/>
      <c r="DQ115" s="1031" t="s">
        <v>435</v>
      </c>
      <c r="DR115" s="1029"/>
      <c r="DS115" s="1029"/>
      <c r="DT115" s="1029"/>
      <c r="DU115" s="1030"/>
      <c r="DV115" s="1032" t="s">
        <v>439</v>
      </c>
      <c r="DW115" s="1033"/>
      <c r="DX115" s="1033"/>
      <c r="DY115" s="1033"/>
      <c r="DZ115" s="1034"/>
    </row>
    <row r="116" spans="1:130" s="226" customFormat="1" ht="26.25" customHeight="1" x14ac:dyDescent="0.15">
      <c r="A116" s="1026"/>
      <c r="B116" s="1027"/>
      <c r="C116" s="1035" t="s">
        <v>455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124</v>
      </c>
      <c r="AB116" s="1029"/>
      <c r="AC116" s="1029"/>
      <c r="AD116" s="1029"/>
      <c r="AE116" s="1030"/>
      <c r="AF116" s="1031" t="s">
        <v>124</v>
      </c>
      <c r="AG116" s="1029"/>
      <c r="AH116" s="1029"/>
      <c r="AI116" s="1029"/>
      <c r="AJ116" s="1030"/>
      <c r="AK116" s="1031" t="s">
        <v>439</v>
      </c>
      <c r="AL116" s="1029"/>
      <c r="AM116" s="1029"/>
      <c r="AN116" s="1029"/>
      <c r="AO116" s="1030"/>
      <c r="AP116" s="1032" t="s">
        <v>436</v>
      </c>
      <c r="AQ116" s="1033"/>
      <c r="AR116" s="1033"/>
      <c r="AS116" s="1033"/>
      <c r="AT116" s="1034"/>
      <c r="AU116" s="970"/>
      <c r="AV116" s="971"/>
      <c r="AW116" s="971"/>
      <c r="AX116" s="971"/>
      <c r="AY116" s="971"/>
      <c r="AZ116" s="1037" t="s">
        <v>456</v>
      </c>
      <c r="BA116" s="1038"/>
      <c r="BB116" s="1038"/>
      <c r="BC116" s="1038"/>
      <c r="BD116" s="1038"/>
      <c r="BE116" s="1038"/>
      <c r="BF116" s="1038"/>
      <c r="BG116" s="1038"/>
      <c r="BH116" s="1038"/>
      <c r="BI116" s="1038"/>
      <c r="BJ116" s="1038"/>
      <c r="BK116" s="1038"/>
      <c r="BL116" s="1038"/>
      <c r="BM116" s="1038"/>
      <c r="BN116" s="1038"/>
      <c r="BO116" s="1038"/>
      <c r="BP116" s="1039"/>
      <c r="BQ116" s="989" t="s">
        <v>124</v>
      </c>
      <c r="BR116" s="990"/>
      <c r="BS116" s="990"/>
      <c r="BT116" s="990"/>
      <c r="BU116" s="990"/>
      <c r="BV116" s="990" t="s">
        <v>383</v>
      </c>
      <c r="BW116" s="990"/>
      <c r="BX116" s="990"/>
      <c r="BY116" s="990"/>
      <c r="BZ116" s="990"/>
      <c r="CA116" s="990" t="s">
        <v>439</v>
      </c>
      <c r="CB116" s="990"/>
      <c r="CC116" s="990"/>
      <c r="CD116" s="990"/>
      <c r="CE116" s="990"/>
      <c r="CF116" s="984" t="s">
        <v>124</v>
      </c>
      <c r="CG116" s="985"/>
      <c r="CH116" s="985"/>
      <c r="CI116" s="985"/>
      <c r="CJ116" s="985"/>
      <c r="CK116" s="1015"/>
      <c r="CL116" s="1016"/>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435</v>
      </c>
      <c r="DH116" s="1029"/>
      <c r="DI116" s="1029"/>
      <c r="DJ116" s="1029"/>
      <c r="DK116" s="1030"/>
      <c r="DL116" s="1031" t="s">
        <v>124</v>
      </c>
      <c r="DM116" s="1029"/>
      <c r="DN116" s="1029"/>
      <c r="DO116" s="1029"/>
      <c r="DP116" s="1030"/>
      <c r="DQ116" s="1031" t="s">
        <v>439</v>
      </c>
      <c r="DR116" s="1029"/>
      <c r="DS116" s="1029"/>
      <c r="DT116" s="1029"/>
      <c r="DU116" s="1030"/>
      <c r="DV116" s="1032" t="s">
        <v>436</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458</v>
      </c>
      <c r="Z117" s="956"/>
      <c r="AA117" s="1046">
        <v>877327</v>
      </c>
      <c r="AB117" s="1047"/>
      <c r="AC117" s="1047"/>
      <c r="AD117" s="1047"/>
      <c r="AE117" s="1048"/>
      <c r="AF117" s="1049">
        <v>930071</v>
      </c>
      <c r="AG117" s="1047"/>
      <c r="AH117" s="1047"/>
      <c r="AI117" s="1047"/>
      <c r="AJ117" s="1048"/>
      <c r="AK117" s="1049">
        <v>1104149</v>
      </c>
      <c r="AL117" s="1047"/>
      <c r="AM117" s="1047"/>
      <c r="AN117" s="1047"/>
      <c r="AO117" s="1048"/>
      <c r="AP117" s="1050"/>
      <c r="AQ117" s="1051"/>
      <c r="AR117" s="1051"/>
      <c r="AS117" s="1051"/>
      <c r="AT117" s="1052"/>
      <c r="AU117" s="970"/>
      <c r="AV117" s="971"/>
      <c r="AW117" s="971"/>
      <c r="AX117" s="971"/>
      <c r="AY117" s="971"/>
      <c r="AZ117" s="1037" t="s">
        <v>459</v>
      </c>
      <c r="BA117" s="1038"/>
      <c r="BB117" s="1038"/>
      <c r="BC117" s="1038"/>
      <c r="BD117" s="1038"/>
      <c r="BE117" s="1038"/>
      <c r="BF117" s="1038"/>
      <c r="BG117" s="1038"/>
      <c r="BH117" s="1038"/>
      <c r="BI117" s="1038"/>
      <c r="BJ117" s="1038"/>
      <c r="BK117" s="1038"/>
      <c r="BL117" s="1038"/>
      <c r="BM117" s="1038"/>
      <c r="BN117" s="1038"/>
      <c r="BO117" s="1038"/>
      <c r="BP117" s="1039"/>
      <c r="BQ117" s="989" t="s">
        <v>124</v>
      </c>
      <c r="BR117" s="990"/>
      <c r="BS117" s="990"/>
      <c r="BT117" s="990"/>
      <c r="BU117" s="990"/>
      <c r="BV117" s="990" t="s">
        <v>439</v>
      </c>
      <c r="BW117" s="990"/>
      <c r="BX117" s="990"/>
      <c r="BY117" s="990"/>
      <c r="BZ117" s="990"/>
      <c r="CA117" s="990" t="s">
        <v>436</v>
      </c>
      <c r="CB117" s="990"/>
      <c r="CC117" s="990"/>
      <c r="CD117" s="990"/>
      <c r="CE117" s="990"/>
      <c r="CF117" s="984" t="s">
        <v>435</v>
      </c>
      <c r="CG117" s="985"/>
      <c r="CH117" s="985"/>
      <c r="CI117" s="985"/>
      <c r="CJ117" s="985"/>
      <c r="CK117" s="1015"/>
      <c r="CL117" s="1016"/>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435</v>
      </c>
      <c r="DH117" s="1029"/>
      <c r="DI117" s="1029"/>
      <c r="DJ117" s="1029"/>
      <c r="DK117" s="1030"/>
      <c r="DL117" s="1031" t="s">
        <v>124</v>
      </c>
      <c r="DM117" s="1029"/>
      <c r="DN117" s="1029"/>
      <c r="DO117" s="1029"/>
      <c r="DP117" s="1030"/>
      <c r="DQ117" s="1031" t="s">
        <v>436</v>
      </c>
      <c r="DR117" s="1029"/>
      <c r="DS117" s="1029"/>
      <c r="DT117" s="1029"/>
      <c r="DU117" s="1030"/>
      <c r="DV117" s="1032" t="s">
        <v>435</v>
      </c>
      <c r="DW117" s="1033"/>
      <c r="DX117" s="1033"/>
      <c r="DY117" s="1033"/>
      <c r="DZ117" s="1034"/>
    </row>
    <row r="118" spans="1:130" s="226" customFormat="1" ht="26.25" customHeight="1" x14ac:dyDescent="0.15">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300</v>
      </c>
      <c r="AG118" s="955"/>
      <c r="AH118" s="955"/>
      <c r="AI118" s="955"/>
      <c r="AJ118" s="956"/>
      <c r="AK118" s="954" t="s">
        <v>299</v>
      </c>
      <c r="AL118" s="955"/>
      <c r="AM118" s="955"/>
      <c r="AN118" s="955"/>
      <c r="AO118" s="956"/>
      <c r="AP118" s="1041" t="s">
        <v>429</v>
      </c>
      <c r="AQ118" s="1042"/>
      <c r="AR118" s="1042"/>
      <c r="AS118" s="1042"/>
      <c r="AT118" s="1043"/>
      <c r="AU118" s="970"/>
      <c r="AV118" s="971"/>
      <c r="AW118" s="971"/>
      <c r="AX118" s="971"/>
      <c r="AY118" s="971"/>
      <c r="AZ118" s="1044" t="s">
        <v>461</v>
      </c>
      <c r="BA118" s="1035"/>
      <c r="BB118" s="1035"/>
      <c r="BC118" s="1035"/>
      <c r="BD118" s="1035"/>
      <c r="BE118" s="1035"/>
      <c r="BF118" s="1035"/>
      <c r="BG118" s="1035"/>
      <c r="BH118" s="1035"/>
      <c r="BI118" s="1035"/>
      <c r="BJ118" s="1035"/>
      <c r="BK118" s="1035"/>
      <c r="BL118" s="1035"/>
      <c r="BM118" s="1035"/>
      <c r="BN118" s="1035"/>
      <c r="BO118" s="1035"/>
      <c r="BP118" s="1036"/>
      <c r="BQ118" s="1067" t="s">
        <v>124</v>
      </c>
      <c r="BR118" s="1068"/>
      <c r="BS118" s="1068"/>
      <c r="BT118" s="1068"/>
      <c r="BU118" s="1068"/>
      <c r="BV118" s="1068" t="s">
        <v>435</v>
      </c>
      <c r="BW118" s="1068"/>
      <c r="BX118" s="1068"/>
      <c r="BY118" s="1068"/>
      <c r="BZ118" s="1068"/>
      <c r="CA118" s="1068" t="s">
        <v>435</v>
      </c>
      <c r="CB118" s="1068"/>
      <c r="CC118" s="1068"/>
      <c r="CD118" s="1068"/>
      <c r="CE118" s="1068"/>
      <c r="CF118" s="984" t="s">
        <v>435</v>
      </c>
      <c r="CG118" s="985"/>
      <c r="CH118" s="985"/>
      <c r="CI118" s="985"/>
      <c r="CJ118" s="985"/>
      <c r="CK118" s="1015"/>
      <c r="CL118" s="1016"/>
      <c r="CM118" s="986" t="s">
        <v>462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439</v>
      </c>
      <c r="DH118" s="1029"/>
      <c r="DI118" s="1029"/>
      <c r="DJ118" s="1029"/>
      <c r="DK118" s="1030"/>
      <c r="DL118" s="1031" t="s">
        <v>435</v>
      </c>
      <c r="DM118" s="1029"/>
      <c r="DN118" s="1029"/>
      <c r="DO118" s="1029"/>
      <c r="DP118" s="1030"/>
      <c r="DQ118" s="1031" t="s">
        <v>439</v>
      </c>
      <c r="DR118" s="1029"/>
      <c r="DS118" s="1029"/>
      <c r="DT118" s="1029"/>
      <c r="DU118" s="1030"/>
      <c r="DV118" s="1032" t="s">
        <v>124</v>
      </c>
      <c r="DW118" s="1033"/>
      <c r="DX118" s="1033"/>
      <c r="DY118" s="1033"/>
      <c r="DZ118" s="1034"/>
    </row>
    <row r="119" spans="1:130" s="226" customFormat="1" ht="26.25" customHeight="1" x14ac:dyDescent="0.15">
      <c r="A119" s="1134"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436</v>
      </c>
      <c r="AB119" s="962"/>
      <c r="AC119" s="962"/>
      <c r="AD119" s="962"/>
      <c r="AE119" s="963"/>
      <c r="AF119" s="964" t="s">
        <v>124</v>
      </c>
      <c r="AG119" s="962"/>
      <c r="AH119" s="962"/>
      <c r="AI119" s="962"/>
      <c r="AJ119" s="963"/>
      <c r="AK119" s="964" t="s">
        <v>436</v>
      </c>
      <c r="AL119" s="962"/>
      <c r="AM119" s="962"/>
      <c r="AN119" s="962"/>
      <c r="AO119" s="963"/>
      <c r="AP119" s="965" t="s">
        <v>124</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463</v>
      </c>
      <c r="BP119" s="1076"/>
      <c r="BQ119" s="1067">
        <v>12905975</v>
      </c>
      <c r="BR119" s="1068"/>
      <c r="BS119" s="1068"/>
      <c r="BT119" s="1068"/>
      <c r="BU119" s="1068"/>
      <c r="BV119" s="1068">
        <v>13060233</v>
      </c>
      <c r="BW119" s="1068"/>
      <c r="BX119" s="1068"/>
      <c r="BY119" s="1068"/>
      <c r="BZ119" s="1068"/>
      <c r="CA119" s="1068">
        <v>12694688</v>
      </c>
      <c r="CB119" s="1068"/>
      <c r="CC119" s="1068"/>
      <c r="CD119" s="1068"/>
      <c r="CE119" s="1068"/>
      <c r="CF119" s="1069"/>
      <c r="CG119" s="1070"/>
      <c r="CH119" s="1070"/>
      <c r="CI119" s="1070"/>
      <c r="CJ119" s="1071"/>
      <c r="CK119" s="1017"/>
      <c r="CL119" s="1018"/>
      <c r="CM119" s="1072" t="s">
        <v>464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435</v>
      </c>
      <c r="DH119" s="1054"/>
      <c r="DI119" s="1054"/>
      <c r="DJ119" s="1054"/>
      <c r="DK119" s="1055"/>
      <c r="DL119" s="1053" t="s">
        <v>124</v>
      </c>
      <c r="DM119" s="1054"/>
      <c r="DN119" s="1054"/>
      <c r="DO119" s="1054"/>
      <c r="DP119" s="1055"/>
      <c r="DQ119" s="1053" t="s">
        <v>124</v>
      </c>
      <c r="DR119" s="1054"/>
      <c r="DS119" s="1054"/>
      <c r="DT119" s="1054"/>
      <c r="DU119" s="1055"/>
      <c r="DV119" s="1056" t="s">
        <v>124</v>
      </c>
      <c r="DW119" s="1057"/>
      <c r="DX119" s="1057"/>
      <c r="DY119" s="1057"/>
      <c r="DZ119" s="1058"/>
    </row>
    <row r="120" spans="1:130" s="226" customFormat="1" ht="26.25" customHeight="1" x14ac:dyDescent="0.15">
      <c r="A120" s="1135"/>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465</v>
      </c>
      <c r="AB120" s="1029"/>
      <c r="AC120" s="1029"/>
      <c r="AD120" s="1029"/>
      <c r="AE120" s="1030"/>
      <c r="AF120" s="1031" t="s">
        <v>436</v>
      </c>
      <c r="AG120" s="1029"/>
      <c r="AH120" s="1029"/>
      <c r="AI120" s="1029"/>
      <c r="AJ120" s="1030"/>
      <c r="AK120" s="1031" t="s">
        <v>465</v>
      </c>
      <c r="AL120" s="1029"/>
      <c r="AM120" s="1029"/>
      <c r="AN120" s="1029"/>
      <c r="AO120" s="1030"/>
      <c r="AP120" s="1032" t="s">
        <v>124</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2018301</v>
      </c>
      <c r="BR120" s="997"/>
      <c r="BS120" s="997"/>
      <c r="BT120" s="997"/>
      <c r="BU120" s="997"/>
      <c r="BV120" s="997">
        <v>2212548</v>
      </c>
      <c r="BW120" s="997"/>
      <c r="BX120" s="997"/>
      <c r="BY120" s="997"/>
      <c r="BZ120" s="997"/>
      <c r="CA120" s="997">
        <v>2076905</v>
      </c>
      <c r="CB120" s="997"/>
      <c r="CC120" s="997"/>
      <c r="CD120" s="997"/>
      <c r="CE120" s="997"/>
      <c r="CF120" s="1011">
        <v>60.8</v>
      </c>
      <c r="CG120" s="1012"/>
      <c r="CH120" s="1012"/>
      <c r="CI120" s="1012"/>
      <c r="CJ120" s="1012"/>
      <c r="CK120" s="1077" t="s">
        <v>468</v>
      </c>
      <c r="CL120" s="1078"/>
      <c r="CM120" s="1078"/>
      <c r="CN120" s="1078"/>
      <c r="CO120" s="1079"/>
      <c r="CP120" s="1085" t="s">
        <v>406</v>
      </c>
      <c r="CQ120" s="1086"/>
      <c r="CR120" s="1086"/>
      <c r="CS120" s="1086"/>
      <c r="CT120" s="1086"/>
      <c r="CU120" s="1086"/>
      <c r="CV120" s="1086"/>
      <c r="CW120" s="1086"/>
      <c r="CX120" s="1086"/>
      <c r="CY120" s="1086"/>
      <c r="CZ120" s="1086"/>
      <c r="DA120" s="1086"/>
      <c r="DB120" s="1086"/>
      <c r="DC120" s="1086"/>
      <c r="DD120" s="1086"/>
      <c r="DE120" s="1086"/>
      <c r="DF120" s="1087"/>
      <c r="DG120" s="996">
        <v>2082199</v>
      </c>
      <c r="DH120" s="997"/>
      <c r="DI120" s="997"/>
      <c r="DJ120" s="997"/>
      <c r="DK120" s="997"/>
      <c r="DL120" s="997">
        <v>2081556</v>
      </c>
      <c r="DM120" s="997"/>
      <c r="DN120" s="997"/>
      <c r="DO120" s="997"/>
      <c r="DP120" s="997"/>
      <c r="DQ120" s="997">
        <v>2029567</v>
      </c>
      <c r="DR120" s="997"/>
      <c r="DS120" s="997"/>
      <c r="DT120" s="997"/>
      <c r="DU120" s="997"/>
      <c r="DV120" s="998">
        <v>59.4</v>
      </c>
      <c r="DW120" s="998"/>
      <c r="DX120" s="998"/>
      <c r="DY120" s="998"/>
      <c r="DZ120" s="999"/>
    </row>
    <row r="121" spans="1:130" s="226" customFormat="1" ht="26.25" customHeight="1" x14ac:dyDescent="0.15">
      <c r="A121" s="1135"/>
      <c r="B121" s="1016"/>
      <c r="C121" s="1037" t="s">
        <v>469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124</v>
      </c>
      <c r="AB121" s="1029"/>
      <c r="AC121" s="1029"/>
      <c r="AD121" s="1029"/>
      <c r="AE121" s="1030"/>
      <c r="AF121" s="1031" t="s">
        <v>435</v>
      </c>
      <c r="AG121" s="1029"/>
      <c r="AH121" s="1029"/>
      <c r="AI121" s="1029"/>
      <c r="AJ121" s="1030"/>
      <c r="AK121" s="1031" t="s">
        <v>465</v>
      </c>
      <c r="AL121" s="1029"/>
      <c r="AM121" s="1029"/>
      <c r="AN121" s="1029"/>
      <c r="AO121" s="1030"/>
      <c r="AP121" s="1032" t="s">
        <v>124</v>
      </c>
      <c r="AQ121" s="1033"/>
      <c r="AR121" s="1033"/>
      <c r="AS121" s="1033"/>
      <c r="AT121" s="1034"/>
      <c r="AU121" s="1062"/>
      <c r="AV121" s="1063"/>
      <c r="AW121" s="1063"/>
      <c r="AX121" s="1063"/>
      <c r="AY121" s="1064"/>
      <c r="AZ121" s="1019" t="s">
        <v>470</v>
      </c>
      <c r="BA121" s="1020"/>
      <c r="BB121" s="1020"/>
      <c r="BC121" s="1020"/>
      <c r="BD121" s="1020"/>
      <c r="BE121" s="1020"/>
      <c r="BF121" s="1020"/>
      <c r="BG121" s="1020"/>
      <c r="BH121" s="1020"/>
      <c r="BI121" s="1020"/>
      <c r="BJ121" s="1020"/>
      <c r="BK121" s="1020"/>
      <c r="BL121" s="1020"/>
      <c r="BM121" s="1020"/>
      <c r="BN121" s="1020"/>
      <c r="BO121" s="1020"/>
      <c r="BP121" s="1021"/>
      <c r="BQ121" s="989">
        <v>42853</v>
      </c>
      <c r="BR121" s="990"/>
      <c r="BS121" s="990"/>
      <c r="BT121" s="990"/>
      <c r="BU121" s="990"/>
      <c r="BV121" s="990">
        <v>37478</v>
      </c>
      <c r="BW121" s="990"/>
      <c r="BX121" s="990"/>
      <c r="BY121" s="990"/>
      <c r="BZ121" s="990"/>
      <c r="CA121" s="990">
        <v>32027</v>
      </c>
      <c r="CB121" s="990"/>
      <c r="CC121" s="990"/>
      <c r="CD121" s="990"/>
      <c r="CE121" s="990"/>
      <c r="CF121" s="984">
        <v>0.9</v>
      </c>
      <c r="CG121" s="985"/>
      <c r="CH121" s="985"/>
      <c r="CI121" s="985"/>
      <c r="CJ121" s="985"/>
      <c r="CK121" s="1080"/>
      <c r="CL121" s="1081"/>
      <c r="CM121" s="1081"/>
      <c r="CN121" s="1081"/>
      <c r="CO121" s="1082"/>
      <c r="CP121" s="1090" t="s">
        <v>471</v>
      </c>
      <c r="CQ121" s="1091"/>
      <c r="CR121" s="1091"/>
      <c r="CS121" s="1091"/>
      <c r="CT121" s="1091"/>
      <c r="CU121" s="1091"/>
      <c r="CV121" s="1091"/>
      <c r="CW121" s="1091"/>
      <c r="CX121" s="1091"/>
      <c r="CY121" s="1091"/>
      <c r="CZ121" s="1091"/>
      <c r="DA121" s="1091"/>
      <c r="DB121" s="1091"/>
      <c r="DC121" s="1091"/>
      <c r="DD121" s="1091"/>
      <c r="DE121" s="1091"/>
      <c r="DF121" s="1092"/>
      <c r="DG121" s="989">
        <v>783514</v>
      </c>
      <c r="DH121" s="990"/>
      <c r="DI121" s="990"/>
      <c r="DJ121" s="990"/>
      <c r="DK121" s="990"/>
      <c r="DL121" s="990">
        <v>741046</v>
      </c>
      <c r="DM121" s="990"/>
      <c r="DN121" s="990"/>
      <c r="DO121" s="990"/>
      <c r="DP121" s="990"/>
      <c r="DQ121" s="990">
        <v>696224</v>
      </c>
      <c r="DR121" s="990"/>
      <c r="DS121" s="990"/>
      <c r="DT121" s="990"/>
      <c r="DU121" s="990"/>
      <c r="DV121" s="991">
        <v>20.399999999999999</v>
      </c>
      <c r="DW121" s="991"/>
      <c r="DX121" s="991"/>
      <c r="DY121" s="991"/>
      <c r="DZ121" s="992"/>
    </row>
    <row r="122" spans="1:130" s="226" customFormat="1" ht="26.25" customHeight="1" x14ac:dyDescent="0.15">
      <c r="A122" s="1135"/>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124</v>
      </c>
      <c r="AG122" s="1029"/>
      <c r="AH122" s="1029"/>
      <c r="AI122" s="1029"/>
      <c r="AJ122" s="1030"/>
      <c r="AK122" s="1031" t="s">
        <v>124</v>
      </c>
      <c r="AL122" s="1029"/>
      <c r="AM122" s="1029"/>
      <c r="AN122" s="1029"/>
      <c r="AO122" s="1030"/>
      <c r="AP122" s="1032" t="s">
        <v>124</v>
      </c>
      <c r="AQ122" s="1033"/>
      <c r="AR122" s="1033"/>
      <c r="AS122" s="1033"/>
      <c r="AT122" s="1034"/>
      <c r="AU122" s="1062"/>
      <c r="AV122" s="1063"/>
      <c r="AW122" s="1063"/>
      <c r="AX122" s="1063"/>
      <c r="AY122" s="1064"/>
      <c r="AZ122" s="1044" t="s">
        <v>472</v>
      </c>
      <c r="BA122" s="1035"/>
      <c r="BB122" s="1035"/>
      <c r="BC122" s="1035"/>
      <c r="BD122" s="1035"/>
      <c r="BE122" s="1035"/>
      <c r="BF122" s="1035"/>
      <c r="BG122" s="1035"/>
      <c r="BH122" s="1035"/>
      <c r="BI122" s="1035"/>
      <c r="BJ122" s="1035"/>
      <c r="BK122" s="1035"/>
      <c r="BL122" s="1035"/>
      <c r="BM122" s="1035"/>
      <c r="BN122" s="1035"/>
      <c r="BO122" s="1035"/>
      <c r="BP122" s="1036"/>
      <c r="BQ122" s="1067">
        <v>7608973</v>
      </c>
      <c r="BR122" s="1068"/>
      <c r="BS122" s="1068"/>
      <c r="BT122" s="1068"/>
      <c r="BU122" s="1068"/>
      <c r="BV122" s="1068">
        <v>7823574</v>
      </c>
      <c r="BW122" s="1068"/>
      <c r="BX122" s="1068"/>
      <c r="BY122" s="1068"/>
      <c r="BZ122" s="1068"/>
      <c r="CA122" s="1068">
        <v>7467480</v>
      </c>
      <c r="CB122" s="1068"/>
      <c r="CC122" s="1068"/>
      <c r="CD122" s="1068"/>
      <c r="CE122" s="1068"/>
      <c r="CF122" s="1088">
        <v>218.6</v>
      </c>
      <c r="CG122" s="1089"/>
      <c r="CH122" s="1089"/>
      <c r="CI122" s="1089"/>
      <c r="CJ122" s="1089"/>
      <c r="CK122" s="1080"/>
      <c r="CL122" s="1081"/>
      <c r="CM122" s="1081"/>
      <c r="CN122" s="1081"/>
      <c r="CO122" s="1082"/>
      <c r="CP122" s="1090" t="s">
        <v>473</v>
      </c>
      <c r="CQ122" s="1091"/>
      <c r="CR122" s="1091"/>
      <c r="CS122" s="1091"/>
      <c r="CT122" s="1091"/>
      <c r="CU122" s="1091"/>
      <c r="CV122" s="1091"/>
      <c r="CW122" s="1091"/>
      <c r="CX122" s="1091"/>
      <c r="CY122" s="1091"/>
      <c r="CZ122" s="1091"/>
      <c r="DA122" s="1091"/>
      <c r="DB122" s="1091"/>
      <c r="DC122" s="1091"/>
      <c r="DD122" s="1091"/>
      <c r="DE122" s="1091"/>
      <c r="DF122" s="1092"/>
      <c r="DG122" s="989">
        <v>175553</v>
      </c>
      <c r="DH122" s="990"/>
      <c r="DI122" s="990"/>
      <c r="DJ122" s="990"/>
      <c r="DK122" s="990"/>
      <c r="DL122" s="990">
        <v>164501</v>
      </c>
      <c r="DM122" s="990"/>
      <c r="DN122" s="990"/>
      <c r="DO122" s="990"/>
      <c r="DP122" s="990"/>
      <c r="DQ122" s="990">
        <v>148027</v>
      </c>
      <c r="DR122" s="990"/>
      <c r="DS122" s="990"/>
      <c r="DT122" s="990"/>
      <c r="DU122" s="990"/>
      <c r="DV122" s="991">
        <v>4.3</v>
      </c>
      <c r="DW122" s="991"/>
      <c r="DX122" s="991"/>
      <c r="DY122" s="991"/>
      <c r="DZ122" s="992"/>
    </row>
    <row r="123" spans="1:130" s="226" customFormat="1" ht="26.25" customHeight="1" x14ac:dyDescent="0.15">
      <c r="A123" s="1135"/>
      <c r="B123" s="1016"/>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435</v>
      </c>
      <c r="AB123" s="1029"/>
      <c r="AC123" s="1029"/>
      <c r="AD123" s="1029"/>
      <c r="AE123" s="1030"/>
      <c r="AF123" s="1031" t="s">
        <v>124</v>
      </c>
      <c r="AG123" s="1029"/>
      <c r="AH123" s="1029"/>
      <c r="AI123" s="1029"/>
      <c r="AJ123" s="1030"/>
      <c r="AK123" s="1031" t="s">
        <v>435</v>
      </c>
      <c r="AL123" s="1029"/>
      <c r="AM123" s="1029"/>
      <c r="AN123" s="1029"/>
      <c r="AO123" s="1030"/>
      <c r="AP123" s="1032" t="s">
        <v>124</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474</v>
      </c>
      <c r="BP123" s="1076"/>
      <c r="BQ123" s="1106">
        <v>9670127</v>
      </c>
      <c r="BR123" s="1107"/>
      <c r="BS123" s="1107"/>
      <c r="BT123" s="1107"/>
      <c r="BU123" s="1107"/>
      <c r="BV123" s="1107">
        <v>10073600</v>
      </c>
      <c r="BW123" s="1107"/>
      <c r="BX123" s="1107"/>
      <c r="BY123" s="1107"/>
      <c r="BZ123" s="1107"/>
      <c r="CA123" s="1107">
        <v>9576412</v>
      </c>
      <c r="CB123" s="1107"/>
      <c r="CC123" s="1107"/>
      <c r="CD123" s="1107"/>
      <c r="CE123" s="1107"/>
      <c r="CF123" s="1069"/>
      <c r="CG123" s="1070"/>
      <c r="CH123" s="1070"/>
      <c r="CI123" s="1070"/>
      <c r="CJ123" s="1071"/>
      <c r="CK123" s="1080"/>
      <c r="CL123" s="1081"/>
      <c r="CM123" s="1081"/>
      <c r="CN123" s="1081"/>
      <c r="CO123" s="1082"/>
      <c r="CP123" s="1090" t="s">
        <v>475</v>
      </c>
      <c r="CQ123" s="1091"/>
      <c r="CR123" s="1091"/>
      <c r="CS123" s="1091"/>
      <c r="CT123" s="1091"/>
      <c r="CU123" s="1091"/>
      <c r="CV123" s="1091"/>
      <c r="CW123" s="1091"/>
      <c r="CX123" s="1091"/>
      <c r="CY123" s="1091"/>
      <c r="CZ123" s="1091"/>
      <c r="DA123" s="1091"/>
      <c r="DB123" s="1091"/>
      <c r="DC123" s="1091"/>
      <c r="DD123" s="1091"/>
      <c r="DE123" s="1091"/>
      <c r="DF123" s="1092"/>
      <c r="DG123" s="1028">
        <v>113994</v>
      </c>
      <c r="DH123" s="1029"/>
      <c r="DI123" s="1029"/>
      <c r="DJ123" s="1029"/>
      <c r="DK123" s="1030"/>
      <c r="DL123" s="1031">
        <v>112097</v>
      </c>
      <c r="DM123" s="1029"/>
      <c r="DN123" s="1029"/>
      <c r="DO123" s="1029"/>
      <c r="DP123" s="1030"/>
      <c r="DQ123" s="1031">
        <v>107311</v>
      </c>
      <c r="DR123" s="1029"/>
      <c r="DS123" s="1029"/>
      <c r="DT123" s="1029"/>
      <c r="DU123" s="1030"/>
      <c r="DV123" s="1032">
        <v>3.1</v>
      </c>
      <c r="DW123" s="1033"/>
      <c r="DX123" s="1033"/>
      <c r="DY123" s="1033"/>
      <c r="DZ123" s="1034"/>
    </row>
    <row r="124" spans="1:130" s="226" customFormat="1" ht="26.25" customHeight="1" thickBot="1" x14ac:dyDescent="0.2">
      <c r="A124" s="1135"/>
      <c r="B124" s="1016"/>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124</v>
      </c>
      <c r="AB124" s="1029"/>
      <c r="AC124" s="1029"/>
      <c r="AD124" s="1029"/>
      <c r="AE124" s="1030"/>
      <c r="AF124" s="1031" t="s">
        <v>439</v>
      </c>
      <c r="AG124" s="1029"/>
      <c r="AH124" s="1029"/>
      <c r="AI124" s="1029"/>
      <c r="AJ124" s="1030"/>
      <c r="AK124" s="1031" t="s">
        <v>124</v>
      </c>
      <c r="AL124" s="1029"/>
      <c r="AM124" s="1029"/>
      <c r="AN124" s="1029"/>
      <c r="AO124" s="1030"/>
      <c r="AP124" s="1032" t="s">
        <v>465</v>
      </c>
      <c r="AQ124" s="1033"/>
      <c r="AR124" s="1033"/>
      <c r="AS124" s="1033"/>
      <c r="AT124" s="1034"/>
      <c r="AU124" s="1102" t="s">
        <v>476</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v>89.7</v>
      </c>
      <c r="BR124" s="1098"/>
      <c r="BS124" s="1098"/>
      <c r="BT124" s="1098"/>
      <c r="BU124" s="1098"/>
      <c r="BV124" s="1098">
        <v>85.7</v>
      </c>
      <c r="BW124" s="1098"/>
      <c r="BX124" s="1098"/>
      <c r="BY124" s="1098"/>
      <c r="BZ124" s="1098"/>
      <c r="CA124" s="1098">
        <v>91.2</v>
      </c>
      <c r="CB124" s="1098"/>
      <c r="CC124" s="1098"/>
      <c r="CD124" s="1098"/>
      <c r="CE124" s="1098"/>
      <c r="CF124" s="1099"/>
      <c r="CG124" s="1100"/>
      <c r="CH124" s="1100"/>
      <c r="CI124" s="1100"/>
      <c r="CJ124" s="1101"/>
      <c r="CK124" s="1083"/>
      <c r="CL124" s="1083"/>
      <c r="CM124" s="1083"/>
      <c r="CN124" s="1083"/>
      <c r="CO124" s="1084"/>
      <c r="CP124" s="1090" t="s">
        <v>477</v>
      </c>
      <c r="CQ124" s="1091"/>
      <c r="CR124" s="1091"/>
      <c r="CS124" s="1091"/>
      <c r="CT124" s="1091"/>
      <c r="CU124" s="1091"/>
      <c r="CV124" s="1091"/>
      <c r="CW124" s="1091"/>
      <c r="CX124" s="1091"/>
      <c r="CY124" s="1091"/>
      <c r="CZ124" s="1091"/>
      <c r="DA124" s="1091"/>
      <c r="DB124" s="1091"/>
      <c r="DC124" s="1091"/>
      <c r="DD124" s="1091"/>
      <c r="DE124" s="1091"/>
      <c r="DF124" s="1092"/>
      <c r="DG124" s="1075">
        <v>72557</v>
      </c>
      <c r="DH124" s="1054"/>
      <c r="DI124" s="1054"/>
      <c r="DJ124" s="1054"/>
      <c r="DK124" s="1055"/>
      <c r="DL124" s="1053">
        <v>67455</v>
      </c>
      <c r="DM124" s="1054"/>
      <c r="DN124" s="1054"/>
      <c r="DO124" s="1054"/>
      <c r="DP124" s="1055"/>
      <c r="DQ124" s="1053">
        <v>66128</v>
      </c>
      <c r="DR124" s="1054"/>
      <c r="DS124" s="1054"/>
      <c r="DT124" s="1054"/>
      <c r="DU124" s="1055"/>
      <c r="DV124" s="1056">
        <v>1.9</v>
      </c>
      <c r="DW124" s="1057"/>
      <c r="DX124" s="1057"/>
      <c r="DY124" s="1057"/>
      <c r="DZ124" s="1058"/>
    </row>
    <row r="125" spans="1:130" s="226" customFormat="1" ht="26.25" customHeight="1" x14ac:dyDescent="0.15">
      <c r="A125" s="1135"/>
      <c r="B125" s="1016"/>
      <c r="C125" s="986" t="s">
        <v>462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436</v>
      </c>
      <c r="AB125" s="1029"/>
      <c r="AC125" s="1029"/>
      <c r="AD125" s="1029"/>
      <c r="AE125" s="1030"/>
      <c r="AF125" s="1031" t="s">
        <v>124</v>
      </c>
      <c r="AG125" s="1029"/>
      <c r="AH125" s="1029"/>
      <c r="AI125" s="1029"/>
      <c r="AJ125" s="1030"/>
      <c r="AK125" s="1031" t="s">
        <v>436</v>
      </c>
      <c r="AL125" s="1029"/>
      <c r="AM125" s="1029"/>
      <c r="AN125" s="1029"/>
      <c r="AO125" s="1030"/>
      <c r="AP125" s="1032" t="s">
        <v>465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478</v>
      </c>
      <c r="CL125" s="1078"/>
      <c r="CM125" s="1078"/>
      <c r="CN125" s="1078"/>
      <c r="CO125" s="1079"/>
      <c r="CP125" s="1010" t="s">
        <v>479</v>
      </c>
      <c r="CQ125" s="959"/>
      <c r="CR125" s="959"/>
      <c r="CS125" s="959"/>
      <c r="CT125" s="959"/>
      <c r="CU125" s="959"/>
      <c r="CV125" s="959"/>
      <c r="CW125" s="959"/>
      <c r="CX125" s="959"/>
      <c r="CY125" s="959"/>
      <c r="CZ125" s="959"/>
      <c r="DA125" s="959"/>
      <c r="DB125" s="959"/>
      <c r="DC125" s="959"/>
      <c r="DD125" s="959"/>
      <c r="DE125" s="959"/>
      <c r="DF125" s="960"/>
      <c r="DG125" s="996" t="s">
        <v>124</v>
      </c>
      <c r="DH125" s="997"/>
      <c r="DI125" s="997"/>
      <c r="DJ125" s="997"/>
      <c r="DK125" s="997"/>
      <c r="DL125" s="997" t="s">
        <v>465</v>
      </c>
      <c r="DM125" s="997"/>
      <c r="DN125" s="997"/>
      <c r="DO125" s="997"/>
      <c r="DP125" s="997"/>
      <c r="DQ125" s="997" t="s">
        <v>435</v>
      </c>
      <c r="DR125" s="997"/>
      <c r="DS125" s="997"/>
      <c r="DT125" s="997"/>
      <c r="DU125" s="997"/>
      <c r="DV125" s="998" t="s">
        <v>383</v>
      </c>
      <c r="DW125" s="998"/>
      <c r="DX125" s="998"/>
      <c r="DY125" s="998"/>
      <c r="DZ125" s="999"/>
    </row>
    <row r="126" spans="1:130" s="226" customFormat="1" ht="26.25" customHeight="1" thickBot="1" x14ac:dyDescent="0.2">
      <c r="A126" s="1135"/>
      <c r="B126" s="1016"/>
      <c r="C126" s="986" t="s">
        <v>464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383</v>
      </c>
      <c r="AB126" s="1029"/>
      <c r="AC126" s="1029"/>
      <c r="AD126" s="1029"/>
      <c r="AE126" s="1030"/>
      <c r="AF126" s="1031" t="s">
        <v>124</v>
      </c>
      <c r="AG126" s="1029"/>
      <c r="AH126" s="1029"/>
      <c r="AI126" s="1029"/>
      <c r="AJ126" s="1030"/>
      <c r="AK126" s="1031" t="s">
        <v>465</v>
      </c>
      <c r="AL126" s="1029"/>
      <c r="AM126" s="1029"/>
      <c r="AN126" s="1029"/>
      <c r="AO126" s="1030"/>
      <c r="AP126" s="1032" t="s">
        <v>465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480</v>
      </c>
      <c r="CQ126" s="1020"/>
      <c r="CR126" s="1020"/>
      <c r="CS126" s="1020"/>
      <c r="CT126" s="1020"/>
      <c r="CU126" s="1020"/>
      <c r="CV126" s="1020"/>
      <c r="CW126" s="1020"/>
      <c r="CX126" s="1020"/>
      <c r="CY126" s="1020"/>
      <c r="CZ126" s="1020"/>
      <c r="DA126" s="1020"/>
      <c r="DB126" s="1020"/>
      <c r="DC126" s="1020"/>
      <c r="DD126" s="1020"/>
      <c r="DE126" s="1020"/>
      <c r="DF126" s="1021"/>
      <c r="DG126" s="989" t="s">
        <v>435</v>
      </c>
      <c r="DH126" s="990"/>
      <c r="DI126" s="990"/>
      <c r="DJ126" s="990"/>
      <c r="DK126" s="990"/>
      <c r="DL126" s="990" t="s">
        <v>383</v>
      </c>
      <c r="DM126" s="990"/>
      <c r="DN126" s="990"/>
      <c r="DO126" s="990"/>
      <c r="DP126" s="990"/>
      <c r="DQ126" s="990" t="s">
        <v>465</v>
      </c>
      <c r="DR126" s="990"/>
      <c r="DS126" s="990"/>
      <c r="DT126" s="990"/>
      <c r="DU126" s="990"/>
      <c r="DV126" s="991" t="s">
        <v>465</v>
      </c>
      <c r="DW126" s="991"/>
      <c r="DX126" s="991"/>
      <c r="DY126" s="991"/>
      <c r="DZ126" s="992"/>
    </row>
    <row r="127" spans="1:130" s="226" customFormat="1" ht="26.25" customHeight="1" x14ac:dyDescent="0.15">
      <c r="A127" s="1136"/>
      <c r="B127" s="1018"/>
      <c r="C127" s="1072" t="s">
        <v>481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30</v>
      </c>
      <c r="AB127" s="1029"/>
      <c r="AC127" s="1029"/>
      <c r="AD127" s="1029"/>
      <c r="AE127" s="1030"/>
      <c r="AF127" s="1031">
        <v>18</v>
      </c>
      <c r="AG127" s="1029"/>
      <c r="AH127" s="1029"/>
      <c r="AI127" s="1029"/>
      <c r="AJ127" s="1030"/>
      <c r="AK127" s="1031">
        <v>11</v>
      </c>
      <c r="AL127" s="1029"/>
      <c r="AM127" s="1029"/>
      <c r="AN127" s="1029"/>
      <c r="AO127" s="1030"/>
      <c r="AP127" s="1032">
        <v>0</v>
      </c>
      <c r="AQ127" s="1033"/>
      <c r="AR127" s="1033"/>
      <c r="AS127" s="1033"/>
      <c r="AT127" s="1034"/>
      <c r="AU127" s="262"/>
      <c r="AV127" s="262"/>
      <c r="AW127" s="262"/>
      <c r="AX127" s="1108" t="s">
        <v>482</v>
      </c>
      <c r="AY127" s="1109"/>
      <c r="AZ127" s="1109"/>
      <c r="BA127" s="1109"/>
      <c r="BB127" s="1109"/>
      <c r="BC127" s="1109"/>
      <c r="BD127" s="1109"/>
      <c r="BE127" s="1110"/>
      <c r="BF127" s="1111" t="s">
        <v>483</v>
      </c>
      <c r="BG127" s="1109"/>
      <c r="BH127" s="1109"/>
      <c r="BI127" s="1109"/>
      <c r="BJ127" s="1109"/>
      <c r="BK127" s="1109"/>
      <c r="BL127" s="1110"/>
      <c r="BM127" s="1111" t="s">
        <v>484</v>
      </c>
      <c r="BN127" s="1109"/>
      <c r="BO127" s="1109"/>
      <c r="BP127" s="1109"/>
      <c r="BQ127" s="1109"/>
      <c r="BR127" s="1109"/>
      <c r="BS127" s="1110"/>
      <c r="BT127" s="1111" t="s">
        <v>485</v>
      </c>
      <c r="BU127" s="1109"/>
      <c r="BV127" s="1109"/>
      <c r="BW127" s="1109"/>
      <c r="BX127" s="1109"/>
      <c r="BY127" s="1109"/>
      <c r="BZ127" s="1133"/>
      <c r="CA127" s="262"/>
      <c r="CB127" s="262"/>
      <c r="CC127" s="262"/>
      <c r="CD127" s="263"/>
      <c r="CE127" s="263"/>
      <c r="CF127" s="263"/>
      <c r="CG127" s="260"/>
      <c r="CH127" s="260"/>
      <c r="CI127" s="260"/>
      <c r="CJ127" s="261"/>
      <c r="CK127" s="1094"/>
      <c r="CL127" s="1081"/>
      <c r="CM127" s="1081"/>
      <c r="CN127" s="1081"/>
      <c r="CO127" s="1082"/>
      <c r="CP127" s="1019" t="s">
        <v>486</v>
      </c>
      <c r="CQ127" s="1020"/>
      <c r="CR127" s="1020"/>
      <c r="CS127" s="1020"/>
      <c r="CT127" s="1020"/>
      <c r="CU127" s="1020"/>
      <c r="CV127" s="1020"/>
      <c r="CW127" s="1020"/>
      <c r="CX127" s="1020"/>
      <c r="CY127" s="1020"/>
      <c r="CZ127" s="1020"/>
      <c r="DA127" s="1020"/>
      <c r="DB127" s="1020"/>
      <c r="DC127" s="1020"/>
      <c r="DD127" s="1020"/>
      <c r="DE127" s="1020"/>
      <c r="DF127" s="1021"/>
      <c r="DG127" s="989" t="s">
        <v>465</v>
      </c>
      <c r="DH127" s="990"/>
      <c r="DI127" s="990"/>
      <c r="DJ127" s="990"/>
      <c r="DK127" s="990"/>
      <c r="DL127" s="990" t="s">
        <v>124</v>
      </c>
      <c r="DM127" s="990"/>
      <c r="DN127" s="990"/>
      <c r="DO127" s="990"/>
      <c r="DP127" s="990"/>
      <c r="DQ127" s="990" t="s">
        <v>436</v>
      </c>
      <c r="DR127" s="990"/>
      <c r="DS127" s="990"/>
      <c r="DT127" s="990"/>
      <c r="DU127" s="990"/>
      <c r="DV127" s="991" t="s">
        <v>124</v>
      </c>
      <c r="DW127" s="991"/>
      <c r="DX127" s="991"/>
      <c r="DY127" s="991"/>
      <c r="DZ127" s="992"/>
    </row>
    <row r="128" spans="1:130" s="226" customFormat="1" ht="26.25" customHeight="1" thickBot="1" x14ac:dyDescent="0.2">
      <c r="A128" s="1119" t="s">
        <v>487</v>
      </c>
      <c r="B128" s="1120"/>
      <c r="C128" s="1120"/>
      <c r="D128" s="1120"/>
      <c r="E128" s="1120"/>
      <c r="F128" s="1120"/>
      <c r="G128" s="1120"/>
      <c r="H128" s="1120"/>
      <c r="I128" s="1120"/>
      <c r="J128" s="1120"/>
      <c r="K128" s="1120"/>
      <c r="L128" s="1120"/>
      <c r="M128" s="1120"/>
      <c r="N128" s="1120"/>
      <c r="O128" s="1120"/>
      <c r="P128" s="1120"/>
      <c r="Q128" s="1120"/>
      <c r="R128" s="1120"/>
      <c r="S128" s="1120"/>
      <c r="T128" s="1120"/>
      <c r="U128" s="1120"/>
      <c r="V128" s="1120"/>
      <c r="W128" s="1121" t="s">
        <v>488</v>
      </c>
      <c r="X128" s="1121"/>
      <c r="Y128" s="1121"/>
      <c r="Z128" s="1122"/>
      <c r="AA128" s="1123">
        <v>5978</v>
      </c>
      <c r="AB128" s="1124"/>
      <c r="AC128" s="1124"/>
      <c r="AD128" s="1124"/>
      <c r="AE128" s="1125"/>
      <c r="AF128" s="1126">
        <v>5978</v>
      </c>
      <c r="AG128" s="1124"/>
      <c r="AH128" s="1124"/>
      <c r="AI128" s="1124"/>
      <c r="AJ128" s="1125"/>
      <c r="AK128" s="1126">
        <v>5978</v>
      </c>
      <c r="AL128" s="1124"/>
      <c r="AM128" s="1124"/>
      <c r="AN128" s="1124"/>
      <c r="AO128" s="1125"/>
      <c r="AP128" s="1127"/>
      <c r="AQ128" s="1128"/>
      <c r="AR128" s="1128"/>
      <c r="AS128" s="1128"/>
      <c r="AT128" s="1129"/>
      <c r="AU128" s="262"/>
      <c r="AV128" s="262"/>
      <c r="AW128" s="262"/>
      <c r="AX128" s="958" t="s">
        <v>489</v>
      </c>
      <c r="AY128" s="959"/>
      <c r="AZ128" s="959"/>
      <c r="BA128" s="959"/>
      <c r="BB128" s="959"/>
      <c r="BC128" s="959"/>
      <c r="BD128" s="959"/>
      <c r="BE128" s="960"/>
      <c r="BF128" s="1130" t="s">
        <v>435</v>
      </c>
      <c r="BG128" s="1131"/>
      <c r="BH128" s="1131"/>
      <c r="BI128" s="1131"/>
      <c r="BJ128" s="1131"/>
      <c r="BK128" s="1131"/>
      <c r="BL128" s="1132"/>
      <c r="BM128" s="1130">
        <v>15</v>
      </c>
      <c r="BN128" s="1131"/>
      <c r="BO128" s="1131"/>
      <c r="BP128" s="1131"/>
      <c r="BQ128" s="1131"/>
      <c r="BR128" s="1131"/>
      <c r="BS128" s="1132"/>
      <c r="BT128" s="1130">
        <v>20</v>
      </c>
      <c r="BU128" s="1131"/>
      <c r="BV128" s="1131"/>
      <c r="BW128" s="1131"/>
      <c r="BX128" s="1131"/>
      <c r="BY128" s="1131"/>
      <c r="BZ128" s="1149"/>
      <c r="CA128" s="263"/>
      <c r="CB128" s="263"/>
      <c r="CC128" s="263"/>
      <c r="CD128" s="263"/>
      <c r="CE128" s="263"/>
      <c r="CF128" s="263"/>
      <c r="CG128" s="260"/>
      <c r="CH128" s="260"/>
      <c r="CI128" s="260"/>
      <c r="CJ128" s="261"/>
      <c r="CK128" s="1095"/>
      <c r="CL128" s="1096"/>
      <c r="CM128" s="1096"/>
      <c r="CN128" s="1096"/>
      <c r="CO128" s="1097"/>
      <c r="CP128" s="1112" t="s">
        <v>490</v>
      </c>
      <c r="CQ128" s="1113"/>
      <c r="CR128" s="1113"/>
      <c r="CS128" s="1113"/>
      <c r="CT128" s="1113"/>
      <c r="CU128" s="1113"/>
      <c r="CV128" s="1113"/>
      <c r="CW128" s="1113"/>
      <c r="CX128" s="1113"/>
      <c r="CY128" s="1113"/>
      <c r="CZ128" s="1113"/>
      <c r="DA128" s="1113"/>
      <c r="DB128" s="1113"/>
      <c r="DC128" s="1113"/>
      <c r="DD128" s="1113"/>
      <c r="DE128" s="1113"/>
      <c r="DF128" s="1114"/>
      <c r="DG128" s="1115" t="s">
        <v>436</v>
      </c>
      <c r="DH128" s="1116"/>
      <c r="DI128" s="1116"/>
      <c r="DJ128" s="1116"/>
      <c r="DK128" s="1116"/>
      <c r="DL128" s="1116" t="s">
        <v>383</v>
      </c>
      <c r="DM128" s="1116"/>
      <c r="DN128" s="1116"/>
      <c r="DO128" s="1116"/>
      <c r="DP128" s="1116"/>
      <c r="DQ128" s="1116" t="s">
        <v>435</v>
      </c>
      <c r="DR128" s="1116"/>
      <c r="DS128" s="1116"/>
      <c r="DT128" s="1116"/>
      <c r="DU128" s="1116"/>
      <c r="DV128" s="1117" t="s">
        <v>435</v>
      </c>
      <c r="DW128" s="1117"/>
      <c r="DX128" s="1117"/>
      <c r="DY128" s="1117"/>
      <c r="DZ128" s="1118"/>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491</v>
      </c>
      <c r="X129" s="1144"/>
      <c r="Y129" s="1144"/>
      <c r="Z129" s="1145"/>
      <c r="AA129" s="1028">
        <v>4190715</v>
      </c>
      <c r="AB129" s="1029"/>
      <c r="AC129" s="1029"/>
      <c r="AD129" s="1029"/>
      <c r="AE129" s="1030"/>
      <c r="AF129" s="1031">
        <v>4077006</v>
      </c>
      <c r="AG129" s="1029"/>
      <c r="AH129" s="1029"/>
      <c r="AI129" s="1029"/>
      <c r="AJ129" s="1030"/>
      <c r="AK129" s="1031">
        <v>4134339</v>
      </c>
      <c r="AL129" s="1029"/>
      <c r="AM129" s="1029"/>
      <c r="AN129" s="1029"/>
      <c r="AO129" s="1030"/>
      <c r="AP129" s="1146"/>
      <c r="AQ129" s="1147"/>
      <c r="AR129" s="1147"/>
      <c r="AS129" s="1147"/>
      <c r="AT129" s="1148"/>
      <c r="AU129" s="264"/>
      <c r="AV129" s="264"/>
      <c r="AW129" s="264"/>
      <c r="AX129" s="1137" t="s">
        <v>492</v>
      </c>
      <c r="AY129" s="1020"/>
      <c r="AZ129" s="1020"/>
      <c r="BA129" s="1020"/>
      <c r="BB129" s="1020"/>
      <c r="BC129" s="1020"/>
      <c r="BD129" s="1020"/>
      <c r="BE129" s="1021"/>
      <c r="BF129" s="1138" t="s">
        <v>124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494</v>
      </c>
      <c r="X130" s="1144"/>
      <c r="Y130" s="1144"/>
      <c r="Z130" s="1145"/>
      <c r="AA130" s="1028">
        <v>586896</v>
      </c>
      <c r="AB130" s="1029"/>
      <c r="AC130" s="1029"/>
      <c r="AD130" s="1029"/>
      <c r="AE130" s="1030"/>
      <c r="AF130" s="1031">
        <v>595677</v>
      </c>
      <c r="AG130" s="1029"/>
      <c r="AH130" s="1029"/>
      <c r="AI130" s="1029"/>
      <c r="AJ130" s="1030"/>
      <c r="AK130" s="1031">
        <v>718484</v>
      </c>
      <c r="AL130" s="1029"/>
      <c r="AM130" s="1029"/>
      <c r="AN130" s="1029"/>
      <c r="AO130" s="1030"/>
      <c r="AP130" s="1146"/>
      <c r="AQ130" s="1147"/>
      <c r="AR130" s="1147"/>
      <c r="AS130" s="1147"/>
      <c r="AT130" s="1148"/>
      <c r="AU130" s="264"/>
      <c r="AV130" s="264"/>
      <c r="AW130" s="264"/>
      <c r="AX130" s="1137" t="s">
        <v>495</v>
      </c>
      <c r="AY130" s="1020"/>
      <c r="AZ130" s="1020"/>
      <c r="BA130" s="1020"/>
      <c r="BB130" s="1020"/>
      <c r="BC130" s="1020"/>
      <c r="BD130" s="1020"/>
      <c r="BE130" s="1021"/>
      <c r="BF130" s="1174">
        <v>9.4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496</v>
      </c>
      <c r="X131" s="1182"/>
      <c r="Y131" s="1182"/>
      <c r="Z131" s="1183"/>
      <c r="AA131" s="1075">
        <v>3603819</v>
      </c>
      <c r="AB131" s="1054"/>
      <c r="AC131" s="1054"/>
      <c r="AD131" s="1054"/>
      <c r="AE131" s="1055"/>
      <c r="AF131" s="1053">
        <v>3481329</v>
      </c>
      <c r="AG131" s="1054"/>
      <c r="AH131" s="1054"/>
      <c r="AI131" s="1054"/>
      <c r="AJ131" s="1055"/>
      <c r="AK131" s="1053">
        <v>3415855</v>
      </c>
      <c r="AL131" s="1054"/>
      <c r="AM131" s="1054"/>
      <c r="AN131" s="1054"/>
      <c r="AO131" s="1055"/>
      <c r="AP131" s="1184"/>
      <c r="AQ131" s="1185"/>
      <c r="AR131" s="1185"/>
      <c r="AS131" s="1185"/>
      <c r="AT131" s="1186"/>
      <c r="AU131" s="264"/>
      <c r="AV131" s="264"/>
      <c r="AW131" s="264"/>
      <c r="AX131" s="1156" t="s">
        <v>497</v>
      </c>
      <c r="AY131" s="1113"/>
      <c r="AZ131" s="1113"/>
      <c r="BA131" s="1113"/>
      <c r="BB131" s="1113"/>
      <c r="BC131" s="1113"/>
      <c r="BD131" s="1113"/>
      <c r="BE131" s="1114"/>
      <c r="BF131" s="1157">
        <v>91.2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499</v>
      </c>
      <c r="W132" s="1167"/>
      <c r="X132" s="1167"/>
      <c r="Y132" s="1167"/>
      <c r="Z132" s="1168"/>
      <c r="AA132" s="1169">
        <v>7.8930989599999997</v>
      </c>
      <c r="AB132" s="1170"/>
      <c r="AC132" s="1170"/>
      <c r="AD132" s="1170"/>
      <c r="AE132" s="1171"/>
      <c r="AF132" s="1172">
        <v>9.4336387049999999</v>
      </c>
      <c r="AG132" s="1170"/>
      <c r="AH132" s="1170"/>
      <c r="AI132" s="1170"/>
      <c r="AJ132" s="1171"/>
      <c r="AK132" s="1172">
        <v>11.11543084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500</v>
      </c>
      <c r="W133" s="1150"/>
      <c r="X133" s="1150"/>
      <c r="Y133" s="1150"/>
      <c r="Z133" s="1151"/>
      <c r="AA133" s="1152">
        <v>8.1999999999999993</v>
      </c>
      <c r="AB133" s="1153"/>
      <c r="AC133" s="1153"/>
      <c r="AD133" s="1153"/>
      <c r="AE133" s="1154"/>
      <c r="AF133" s="1152">
        <v>8.3000000000000007</v>
      </c>
      <c r="AG133" s="1153"/>
      <c r="AH133" s="1153"/>
      <c r="AI133" s="1153"/>
      <c r="AJ133" s="1154"/>
      <c r="AK133" s="1152">
        <v>9.4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kXurllFw4mBcpazRfgjmQA7vpGB2kDNOEOWlK/mMwu6XfHrC4PKfrCt1geKpPGBmjiNZSXP2KH8KqxknlXp/A==" saltValue="cofold8EWzAbF86BwsM+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0" zoomScaleNormal="85" zoomScaleSheetLayoutView="5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phEejIFY277vW79COXjJlwKm8knvy2Pj9U8Ik/kLQwEuTWWRnPyYpJAt8wDt1Vs+y6KFZFM3vjeKaVECdMzyw==" saltValue="/3qoGkcX/EEyBpdqMAS9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0" zoomScaleNormal="5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GKkGLp/om4VF4Ywq4Lz8TGT66OvUFZOuDT6YRBKExgFMQi1zd+w4LS861aEQBLm7cOI/XNrf2Kf8dUaf763cQ==" saltValue="J+9/Lkj9dEiOyrE+fPIRv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509</v>
      </c>
      <c r="AL9" s="1193"/>
      <c r="AM9" s="1193"/>
      <c r="AN9" s="1194"/>
      <c r="AO9" s="292">
        <v>880332</v>
      </c>
      <c r="AP9" s="292">
        <v>113168</v>
      </c>
      <c r="AQ9" s="293">
        <v>107310</v>
      </c>
      <c r="AR9" s="294">
        <v>5.5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510</v>
      </c>
      <c r="AL10" s="1193"/>
      <c r="AM10" s="1193"/>
      <c r="AN10" s="1194"/>
      <c r="AO10" s="295">
        <v>106832</v>
      </c>
      <c r="AP10" s="295">
        <v>13733</v>
      </c>
      <c r="AQ10" s="296">
        <v>12629</v>
      </c>
      <c r="AR10" s="297">
        <v>8.6999999999999993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511</v>
      </c>
      <c r="AL11" s="1193"/>
      <c r="AM11" s="1193"/>
      <c r="AN11" s="1194"/>
      <c r="AO11" s="295">
        <v>168993</v>
      </c>
      <c r="AP11" s="295">
        <v>21724</v>
      </c>
      <c r="AQ11" s="296">
        <v>13528</v>
      </c>
      <c r="AR11" s="297">
        <v>60.6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512</v>
      </c>
      <c r="AL12" s="1193"/>
      <c r="AM12" s="1193"/>
      <c r="AN12" s="1194"/>
      <c r="AO12" s="295" t="s">
        <v>513</v>
      </c>
      <c r="AP12" s="295" t="s">
        <v>513</v>
      </c>
      <c r="AQ12" s="296">
        <v>1569</v>
      </c>
      <c r="AR12" s="297" t="s">
        <v>513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514</v>
      </c>
      <c r="AL13" s="1193"/>
      <c r="AM13" s="1193"/>
      <c r="AN13" s="1194"/>
      <c r="AO13" s="295" t="s">
        <v>513</v>
      </c>
      <c r="AP13" s="295" t="s">
        <v>513</v>
      </c>
      <c r="AQ13" s="296" t="s">
        <v>513</v>
      </c>
      <c r="AR13" s="297" t="s">
        <v>513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515</v>
      </c>
      <c r="AL14" s="1193"/>
      <c r="AM14" s="1193"/>
      <c r="AN14" s="1194"/>
      <c r="AO14" s="295">
        <v>42183</v>
      </c>
      <c r="AP14" s="295">
        <v>5423</v>
      </c>
      <c r="AQ14" s="296">
        <v>5788</v>
      </c>
      <c r="AR14" s="297">
        <v>-6.3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516</v>
      </c>
      <c r="AL15" s="1193"/>
      <c r="AM15" s="1193"/>
      <c r="AN15" s="1194"/>
      <c r="AO15" s="295">
        <v>3985</v>
      </c>
      <c r="AP15" s="295">
        <v>512</v>
      </c>
      <c r="AQ15" s="296">
        <v>2674</v>
      </c>
      <c r="AR15" s="297">
        <v>-80.900000000000006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517</v>
      </c>
      <c r="AL16" s="1196"/>
      <c r="AM16" s="1196"/>
      <c r="AN16" s="1197"/>
      <c r="AO16" s="295">
        <v>-81528</v>
      </c>
      <c r="AP16" s="295">
        <v>-10481</v>
      </c>
      <c r="AQ16" s="296">
        <v>-10217</v>
      </c>
      <c r="AR16" s="297">
        <v>2.6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1120797</v>
      </c>
      <c r="AP17" s="295">
        <v>144080</v>
      </c>
      <c r="AQ17" s="296">
        <v>133280</v>
      </c>
      <c r="AR17" s="297">
        <v>8.1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522</v>
      </c>
      <c r="AL21" s="1188"/>
      <c r="AM21" s="1188"/>
      <c r="AN21" s="1189"/>
      <c r="AO21" s="307">
        <v>12.98</v>
      </c>
      <c r="AP21" s="308">
        <v>12.41</v>
      </c>
      <c r="AQ21" s="309">
        <v>0.56999999999999995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523</v>
      </c>
      <c r="AL22" s="1188"/>
      <c r="AM22" s="1188"/>
      <c r="AN22" s="1189"/>
      <c r="AO22" s="312">
        <v>95.1</v>
      </c>
      <c r="AP22" s="313">
        <v>96.1</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528</v>
      </c>
      <c r="AL32" s="1204"/>
      <c r="AM32" s="1204"/>
      <c r="AN32" s="1205"/>
      <c r="AO32" s="322">
        <v>846404</v>
      </c>
      <c r="AP32" s="322">
        <v>108806</v>
      </c>
      <c r="AQ32" s="323">
        <v>65207</v>
      </c>
      <c r="AR32" s="324">
        <v>66.900000000000006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529</v>
      </c>
      <c r="AL33" s="1204"/>
      <c r="AM33" s="1204"/>
      <c r="AN33" s="1205"/>
      <c r="AO33" s="322" t="s">
        <v>513</v>
      </c>
      <c r="AP33" s="322" t="s">
        <v>513</v>
      </c>
      <c r="AQ33" s="323" t="s">
        <v>513</v>
      </c>
      <c r="AR33" s="324" t="s">
        <v>513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530</v>
      </c>
      <c r="AL34" s="1204"/>
      <c r="AM34" s="1204"/>
      <c r="AN34" s="1205"/>
      <c r="AO34" s="322" t="s">
        <v>513</v>
      </c>
      <c r="AP34" s="322" t="s">
        <v>513</v>
      </c>
      <c r="AQ34" s="323" t="s">
        <v>513</v>
      </c>
      <c r="AR34" s="324" t="s">
        <v>513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531</v>
      </c>
      <c r="AL35" s="1204"/>
      <c r="AM35" s="1204"/>
      <c r="AN35" s="1205"/>
      <c r="AO35" s="322">
        <v>238643</v>
      </c>
      <c r="AP35" s="322">
        <v>30678</v>
      </c>
      <c r="AQ35" s="323">
        <v>23731</v>
      </c>
      <c r="AR35" s="324">
        <v>29.3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532</v>
      </c>
      <c r="AL36" s="1204"/>
      <c r="AM36" s="1204"/>
      <c r="AN36" s="1205"/>
      <c r="AO36" s="322">
        <v>19091</v>
      </c>
      <c r="AP36" s="322">
        <v>2454</v>
      </c>
      <c r="AQ36" s="323">
        <v>4111</v>
      </c>
      <c r="AR36" s="324">
        <v>-40.299999999999997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533</v>
      </c>
      <c r="AL37" s="1204"/>
      <c r="AM37" s="1204"/>
      <c r="AN37" s="1205"/>
      <c r="AO37" s="322">
        <v>11</v>
      </c>
      <c r="AP37" s="322">
        <v>1</v>
      </c>
      <c r="AQ37" s="323">
        <v>745</v>
      </c>
      <c r="AR37" s="324">
        <v>-99.9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534</v>
      </c>
      <c r="AL38" s="1207"/>
      <c r="AM38" s="1207"/>
      <c r="AN38" s="1208"/>
      <c r="AO38" s="325" t="s">
        <v>513</v>
      </c>
      <c r="AP38" s="325" t="s">
        <v>513</v>
      </c>
      <c r="AQ38" s="326">
        <v>5</v>
      </c>
      <c r="AR38" s="314" t="s">
        <v>513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535</v>
      </c>
      <c r="AL39" s="1207"/>
      <c r="AM39" s="1207"/>
      <c r="AN39" s="1208"/>
      <c r="AO39" s="322">
        <v>-5978</v>
      </c>
      <c r="AP39" s="322">
        <v>-768</v>
      </c>
      <c r="AQ39" s="323">
        <v>-2298</v>
      </c>
      <c r="AR39" s="324">
        <v>-66.599999999999994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536</v>
      </c>
      <c r="AL40" s="1204"/>
      <c r="AM40" s="1204"/>
      <c r="AN40" s="1205"/>
      <c r="AO40" s="322">
        <v>-718484</v>
      </c>
      <c r="AP40" s="322">
        <v>-92362</v>
      </c>
      <c r="AQ40" s="323">
        <v>-66358</v>
      </c>
      <c r="AR40" s="324">
        <v>39.200000000000003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379687</v>
      </c>
      <c r="AP41" s="322">
        <v>48809</v>
      </c>
      <c r="AQ41" s="323">
        <v>25144</v>
      </c>
      <c r="AR41" s="324">
        <v>94.1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504</v>
      </c>
      <c r="AN49" s="1200" t="s">
        <v>540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2475665</v>
      </c>
      <c r="AN51" s="344">
        <v>290401</v>
      </c>
      <c r="AO51" s="345">
        <v>-9.1999999999999993</v>
      </c>
      <c r="AP51" s="346">
        <v>118223</v>
      </c>
      <c r="AQ51" s="347">
        <v>0.5</v>
      </c>
      <c r="AR51" s="348">
        <v>-9.6999999999999993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1128117</v>
      </c>
      <c r="AN52" s="352">
        <v>132330</v>
      </c>
      <c r="AO52" s="353">
        <v>-31.5</v>
      </c>
      <c r="AP52" s="354">
        <v>57106</v>
      </c>
      <c r="AQ52" s="355">
        <v>-8.4</v>
      </c>
      <c r="AR52" s="356">
        <v>-23.1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782122</v>
      </c>
      <c r="AN53" s="344">
        <v>93847</v>
      </c>
      <c r="AO53" s="345">
        <v>-67.7</v>
      </c>
      <c r="AP53" s="346">
        <v>128485</v>
      </c>
      <c r="AQ53" s="347">
        <v>8.6999999999999993</v>
      </c>
      <c r="AR53" s="348">
        <v>-76.400000000000006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290687</v>
      </c>
      <c r="AN54" s="352">
        <v>34880</v>
      </c>
      <c r="AO54" s="353">
        <v>-73.599999999999994</v>
      </c>
      <c r="AP54" s="354">
        <v>62765</v>
      </c>
      <c r="AQ54" s="355">
        <v>9.9</v>
      </c>
      <c r="AR54" s="356">
        <v>-83.5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529053</v>
      </c>
      <c r="AN55" s="344">
        <v>65130</v>
      </c>
      <c r="AO55" s="345">
        <v>-30.6</v>
      </c>
      <c r="AP55" s="346">
        <v>128611</v>
      </c>
      <c r="AQ55" s="347">
        <v>0.1</v>
      </c>
      <c r="AR55" s="348">
        <v>-30.7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220099</v>
      </c>
      <c r="AN56" s="352">
        <v>27096</v>
      </c>
      <c r="AO56" s="353">
        <v>-22.3</v>
      </c>
      <c r="AP56" s="354">
        <v>61552</v>
      </c>
      <c r="AQ56" s="355">
        <v>-1.9</v>
      </c>
      <c r="AR56" s="356">
        <v>-20.399999999999999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903854</v>
      </c>
      <c r="AN57" s="344">
        <v>112982</v>
      </c>
      <c r="AO57" s="345">
        <v>73.5</v>
      </c>
      <c r="AP57" s="346">
        <v>138651</v>
      </c>
      <c r="AQ57" s="347">
        <v>7.8</v>
      </c>
      <c r="AR57" s="348">
        <v>65.7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580409</v>
      </c>
      <c r="AN58" s="352">
        <v>72551</v>
      </c>
      <c r="AO58" s="353">
        <v>167.8</v>
      </c>
      <c r="AP58" s="354">
        <v>71211</v>
      </c>
      <c r="AQ58" s="355">
        <v>15.7</v>
      </c>
      <c r="AR58" s="356">
        <v>152.1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374266</v>
      </c>
      <c r="AN59" s="344">
        <v>48112</v>
      </c>
      <c r="AO59" s="345">
        <v>-57.4</v>
      </c>
      <c r="AP59" s="346">
        <v>122882</v>
      </c>
      <c r="AQ59" s="347">
        <v>-11.4</v>
      </c>
      <c r="AR59" s="348">
        <v>-46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178010</v>
      </c>
      <c r="AN60" s="352">
        <v>22883</v>
      </c>
      <c r="AO60" s="353">
        <v>-68.5</v>
      </c>
      <c r="AP60" s="354">
        <v>65785</v>
      </c>
      <c r="AQ60" s="355">
        <v>-7.6</v>
      </c>
      <c r="AR60" s="356">
        <v>-60.9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1012992</v>
      </c>
      <c r="AN61" s="359">
        <v>122094</v>
      </c>
      <c r="AO61" s="360">
        <v>-18.3</v>
      </c>
      <c r="AP61" s="361">
        <v>127370</v>
      </c>
      <c r="AQ61" s="362">
        <v>1.1000000000000001</v>
      </c>
      <c r="AR61" s="348">
        <v>-19.399999999999999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479464</v>
      </c>
      <c r="AN62" s="352">
        <v>57948</v>
      </c>
      <c r="AO62" s="353">
        <v>-5.6</v>
      </c>
      <c r="AP62" s="354">
        <v>63684</v>
      </c>
      <c r="AQ62" s="355">
        <v>1.5</v>
      </c>
      <c r="AR62" s="356">
        <v>-7.1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zWyTpcVAArIwLTKSQ+4aewaXSV9tXCZqDn5+nQfSANE9qdrLDaREHJL4ayvENmmov3ODWph3Ca3s6Vkt9orVg==" saltValue="VppjKRAsNUhpeIQAxm+D0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0" zoomScaleNormal="5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Qqll0W8uFd5ocmP1pnn5jSpzglVpXaeWZHwVP7s+HNwAbpaYlUOJSnu9jAkakMeuxMRXZWq/LIfCAU6gX0L2g==" saltValue="WdGKlWveoQnGnDNkfC5R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0" zoomScaleNormal="5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L97K9+89Dn9B+9BiIn0VwD17lnTLot+9kOt6VhpLpYxegOAvgOZeNVQwSt6+6R5l8ySZk9b2UYxcQzX/2hYYw==" saltValue="WOJSfWyRg273uVzyP2kf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12" t="s">
        <v>3</v>
      </c>
      <c r="D47" s="1212"/>
      <c r="E47" s="1213"/>
      <c r="F47" s="11">
        <v>17.13</v>
      </c>
      <c r="G47" s="12">
        <v>17.600000000000001</v>
      </c>
      <c r="H47" s="12">
        <v>19.809999999999999</v>
      </c>
      <c r="I47" s="12">
        <v>24.78</v>
      </c>
      <c r="J47" s="13">
        <v>22.02</v>
      </c>
    </row>
    <row r="48" spans="2:10" ht="57.75" customHeight="1" x14ac:dyDescent="0.15">
      <c r="B48" s="14"/>
      <c r="C48" s="1214" t="s">
        <v>4</v>
      </c>
      <c r="D48" s="1214"/>
      <c r="E48" s="1215"/>
      <c r="F48" s="15">
        <v>6.6</v>
      </c>
      <c r="G48" s="16">
        <v>11.16</v>
      </c>
      <c r="H48" s="16">
        <v>12.2</v>
      </c>
      <c r="I48" s="16">
        <v>9.1999999999999993</v>
      </c>
      <c r="J48" s="17">
        <v>8.59</v>
      </c>
    </row>
    <row r="49" spans="2:10" ht="57.75" customHeight="1" thickBot="1" x14ac:dyDescent="0.2">
      <c r="B49" s="18"/>
      <c r="C49" s="1216" t="s">
        <v>5</v>
      </c>
      <c r="D49" s="1216"/>
      <c r="E49" s="1217"/>
      <c r="F49" s="19" t="s">
        <v>561</v>
      </c>
      <c r="G49" s="20">
        <v>4.3899999999999997</v>
      </c>
      <c r="H49" s="20">
        <v>3.77</v>
      </c>
      <c r="I49" s="20">
        <v>1.08</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Do8/FJOa8VnVeKsPo8XCSy5NozvhQKrZfM53DdLklUIr0xBWbNwPf6mDX9DkXuD5D9MyqkriwD7SoqdbsvCHw==" saltValue="UqZW6sAUgDGK3Vwm3oYs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24" t="s">
        <v>563</v>
      </c>
      <c r="D34" s="1224"/>
      <c r="E34" s="1225"/>
      <c r="F34" s="32">
        <v>12.78</v>
      </c>
      <c r="G34" s="33">
        <v>14.04</v>
      </c>
      <c r="H34" s="33">
        <v>12.25</v>
      </c>
      <c r="I34" s="33">
        <v>9.2899999999999991</v>
      </c>
      <c r="J34" s="34">
        <v>10.06</v>
      </c>
      <c r="K34" s="22"/>
      <c r="L34" s="22"/>
      <c r="M34" s="22"/>
      <c r="N34" s="22"/>
      <c r="O34" s="22"/>
      <c r="P34" s="22"/>
    </row>
    <row r="35" spans="1:16" ht="39" customHeight="1" x14ac:dyDescent="0.15">
      <c r="A35" s="22"/>
      <c r="B35" s="35"/>
      <c r="C35" s="1218" t="s">
        <v>564</v>
      </c>
      <c r="D35" s="1219"/>
      <c r="E35" s="1220"/>
      <c r="F35" s="36">
        <v>6.59</v>
      </c>
      <c r="G35" s="37">
        <v>11.16</v>
      </c>
      <c r="H35" s="37">
        <v>12.2</v>
      </c>
      <c r="I35" s="37">
        <v>9.1999999999999993</v>
      </c>
      <c r="J35" s="38">
        <v>8.59</v>
      </c>
      <c r="K35" s="22"/>
      <c r="L35" s="22"/>
      <c r="M35" s="22"/>
      <c r="N35" s="22"/>
      <c r="O35" s="22"/>
      <c r="P35" s="22"/>
    </row>
    <row r="36" spans="1:16" ht="39" customHeight="1" x14ac:dyDescent="0.15">
      <c r="A36" s="22"/>
      <c r="B36" s="35"/>
      <c r="C36" s="1218" t="s">
        <v>565</v>
      </c>
      <c r="D36" s="1219"/>
      <c r="E36" s="1220"/>
      <c r="F36" s="36">
        <v>15.44</v>
      </c>
      <c r="G36" s="37">
        <v>14.66</v>
      </c>
      <c r="H36" s="37">
        <v>11.64</v>
      </c>
      <c r="I36" s="37">
        <v>9.08</v>
      </c>
      <c r="J36" s="38">
        <v>7.31</v>
      </c>
      <c r="K36" s="22"/>
      <c r="L36" s="22"/>
      <c r="M36" s="22"/>
      <c r="N36" s="22"/>
      <c r="O36" s="22"/>
      <c r="P36" s="22"/>
    </row>
    <row r="37" spans="1:16" ht="39" customHeight="1" x14ac:dyDescent="0.15">
      <c r="A37" s="22"/>
      <c r="B37" s="35"/>
      <c r="C37" s="1218" t="s">
        <v>566</v>
      </c>
      <c r="D37" s="1219"/>
      <c r="E37" s="1220"/>
      <c r="F37" s="36">
        <v>3.84</v>
      </c>
      <c r="G37" s="37">
        <v>3.48</v>
      </c>
      <c r="H37" s="37">
        <v>3.44</v>
      </c>
      <c r="I37" s="37">
        <v>3</v>
      </c>
      <c r="J37" s="38">
        <v>2.74</v>
      </c>
      <c r="K37" s="22"/>
      <c r="L37" s="22"/>
      <c r="M37" s="22"/>
      <c r="N37" s="22"/>
      <c r="O37" s="22"/>
      <c r="P37" s="22"/>
    </row>
    <row r="38" spans="1:16" ht="39" customHeight="1" x14ac:dyDescent="0.15">
      <c r="A38" s="22"/>
      <c r="B38" s="35"/>
      <c r="C38" s="1218" t="s">
        <v>567</v>
      </c>
      <c r="D38" s="1219"/>
      <c r="E38" s="1220"/>
      <c r="F38" s="36">
        <v>1.82</v>
      </c>
      <c r="G38" s="37">
        <v>2.31</v>
      </c>
      <c r="H38" s="37">
        <v>2</v>
      </c>
      <c r="I38" s="37">
        <v>1.69</v>
      </c>
      <c r="J38" s="38">
        <v>1.65</v>
      </c>
      <c r="K38" s="22"/>
      <c r="L38" s="22"/>
      <c r="M38" s="22"/>
      <c r="N38" s="22"/>
      <c r="O38" s="22"/>
      <c r="P38" s="22"/>
    </row>
    <row r="39" spans="1:16" ht="39" customHeight="1" x14ac:dyDescent="0.15">
      <c r="A39" s="22"/>
      <c r="B39" s="35"/>
      <c r="C39" s="1218" t="s">
        <v>568</v>
      </c>
      <c r="D39" s="1219"/>
      <c r="E39" s="1220"/>
      <c r="F39" s="36">
        <v>2.12</v>
      </c>
      <c r="G39" s="37">
        <v>1.4</v>
      </c>
      <c r="H39" s="37">
        <v>1.93</v>
      </c>
      <c r="I39" s="37">
        <v>3.05</v>
      </c>
      <c r="J39" s="38">
        <v>1.55</v>
      </c>
      <c r="K39" s="22"/>
      <c r="L39" s="22"/>
      <c r="M39" s="22"/>
      <c r="N39" s="22"/>
      <c r="O39" s="22"/>
      <c r="P39" s="22"/>
    </row>
    <row r="40" spans="1:16" ht="39" customHeight="1" x14ac:dyDescent="0.15">
      <c r="A40" s="22"/>
      <c r="B40" s="35"/>
      <c r="C40" s="1218" t="s">
        <v>569</v>
      </c>
      <c r="D40" s="1219"/>
      <c r="E40" s="1220"/>
      <c r="F40" s="36">
        <v>0.74</v>
      </c>
      <c r="G40" s="37">
        <v>0.81</v>
      </c>
      <c r="H40" s="37">
        <v>0.84</v>
      </c>
      <c r="I40" s="37">
        <v>0.92</v>
      </c>
      <c r="J40" s="38">
        <v>1.02</v>
      </c>
      <c r="K40" s="22"/>
      <c r="L40" s="22"/>
      <c r="M40" s="22"/>
      <c r="N40" s="22"/>
      <c r="O40" s="22"/>
      <c r="P40" s="22"/>
    </row>
    <row r="41" spans="1:16" ht="39" customHeight="1" x14ac:dyDescent="0.15">
      <c r="A41" s="22"/>
      <c r="B41" s="35"/>
      <c r="C41" s="1218" t="s">
        <v>570</v>
      </c>
      <c r="D41" s="1219"/>
      <c r="E41" s="1220"/>
      <c r="F41" s="36">
        <v>0.52</v>
      </c>
      <c r="G41" s="37">
        <v>0.53</v>
      </c>
      <c r="H41" s="37">
        <v>0.55000000000000004</v>
      </c>
      <c r="I41" s="37">
        <v>0.63</v>
      </c>
      <c r="J41" s="38">
        <v>0.4</v>
      </c>
      <c r="K41" s="22"/>
      <c r="L41" s="22"/>
      <c r="M41" s="22"/>
      <c r="N41" s="22"/>
      <c r="O41" s="22"/>
      <c r="P41" s="22"/>
    </row>
    <row r="42" spans="1:16" ht="39" customHeight="1" x14ac:dyDescent="0.15">
      <c r="A42" s="22"/>
      <c r="B42" s="39"/>
      <c r="C42" s="1218" t="s">
        <v>571</v>
      </c>
      <c r="D42" s="1219"/>
      <c r="E42" s="1220"/>
      <c r="F42" s="36" t="s">
        <v>513</v>
      </c>
      <c r="G42" s="37" t="s">
        <v>513</v>
      </c>
      <c r="H42" s="37" t="s">
        <v>513</v>
      </c>
      <c r="I42" s="37" t="s">
        <v>513</v>
      </c>
      <c r="J42" s="38" t="s">
        <v>513</v>
      </c>
      <c r="K42" s="22"/>
      <c r="L42" s="22"/>
      <c r="M42" s="22"/>
      <c r="N42" s="22"/>
      <c r="O42" s="22"/>
      <c r="P42" s="22"/>
    </row>
    <row r="43" spans="1:16" ht="39" customHeight="1" thickBot="1" x14ac:dyDescent="0.2">
      <c r="A43" s="22"/>
      <c r="B43" s="40"/>
      <c r="C43" s="1221" t="s">
        <v>572</v>
      </c>
      <c r="D43" s="1222"/>
      <c r="E43" s="1223"/>
      <c r="F43" s="41">
        <v>0.34</v>
      </c>
      <c r="G43" s="42">
        <v>0.45</v>
      </c>
      <c r="H43" s="42">
        <v>0.4</v>
      </c>
      <c r="I43" s="42">
        <v>0.36</v>
      </c>
      <c r="J43" s="43">
        <v>0.42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y0tGTvuG4lrH2p+sT94HLE2COCBqQB1L3QRrsVkfhTUQIf2E8NztelswsEh2DvXWBiHR1uDWa7T7D1ue/kDFA==" saltValue="nbD1Anb1S1ID2JKG736M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666</v>
      </c>
      <c r="L45" s="60">
        <v>629</v>
      </c>
      <c r="M45" s="60">
        <v>627</v>
      </c>
      <c r="N45" s="60">
        <v>668</v>
      </c>
      <c r="O45" s="61">
        <v>846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x14ac:dyDescent="0.15">
      <c r="A48" s="48"/>
      <c r="B48" s="1236"/>
      <c r="C48" s="1237"/>
      <c r="D48" s="62"/>
      <c r="E48" s="1228" t="s">
        <v>15</v>
      </c>
      <c r="F48" s="1228"/>
      <c r="G48" s="1228"/>
      <c r="H48" s="1228"/>
      <c r="I48" s="1228"/>
      <c r="J48" s="1229"/>
      <c r="K48" s="63">
        <v>221</v>
      </c>
      <c r="L48" s="64">
        <v>232</v>
      </c>
      <c r="M48" s="64">
        <v>241</v>
      </c>
      <c r="N48" s="64">
        <v>243</v>
      </c>
      <c r="O48" s="65">
        <v>239</v>
      </c>
      <c r="P48" s="48"/>
      <c r="Q48" s="48"/>
      <c r="R48" s="48"/>
      <c r="S48" s="48"/>
      <c r="T48" s="48"/>
      <c r="U48" s="48"/>
    </row>
    <row r="49" spans="1:21" ht="30.75" customHeight="1" x14ac:dyDescent="0.15">
      <c r="A49" s="48"/>
      <c r="B49" s="1236"/>
      <c r="C49" s="1237"/>
      <c r="D49" s="62"/>
      <c r="E49" s="1228" t="s">
        <v>16</v>
      </c>
      <c r="F49" s="1228"/>
      <c r="G49" s="1228"/>
      <c r="H49" s="1228"/>
      <c r="I49" s="1228"/>
      <c r="J49" s="1229"/>
      <c r="K49" s="63">
        <v>14</v>
      </c>
      <c r="L49" s="64">
        <v>8</v>
      </c>
      <c r="M49" s="64">
        <v>9</v>
      </c>
      <c r="N49" s="64">
        <v>18</v>
      </c>
      <c r="O49" s="65">
        <v>19</v>
      </c>
      <c r="P49" s="48"/>
      <c r="Q49" s="48"/>
      <c r="R49" s="48"/>
      <c r="S49" s="48"/>
      <c r="T49" s="48"/>
      <c r="U49" s="48"/>
    </row>
    <row r="50" spans="1:21" ht="30.75" customHeight="1" x14ac:dyDescent="0.15">
      <c r="A50" s="48"/>
      <c r="B50" s="1236"/>
      <c r="C50" s="1237"/>
      <c r="D50" s="62"/>
      <c r="E50" s="1228" t="s">
        <v>17</v>
      </c>
      <c r="F50" s="1228"/>
      <c r="G50" s="1228"/>
      <c r="H50" s="1228"/>
      <c r="I50" s="1228"/>
      <c r="J50" s="1229"/>
      <c r="K50" s="63">
        <v>9</v>
      </c>
      <c r="L50" s="64">
        <v>0</v>
      </c>
      <c r="M50" s="64">
        <v>0</v>
      </c>
      <c r="N50" s="64">
        <v>0</v>
      </c>
      <c r="O50" s="65">
        <v>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513</v>
      </c>
      <c r="L51" s="64" t="s">
        <v>513</v>
      </c>
      <c r="M51" s="64" t="s">
        <v>513</v>
      </c>
      <c r="N51" s="64" t="s">
        <v>513</v>
      </c>
      <c r="O51" s="65" t="s">
        <v>513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588</v>
      </c>
      <c r="L52" s="64">
        <v>592</v>
      </c>
      <c r="M52" s="64">
        <v>592</v>
      </c>
      <c r="N52" s="64">
        <v>602</v>
      </c>
      <c r="O52" s="65">
        <v>724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322</v>
      </c>
      <c r="L53" s="69">
        <v>277</v>
      </c>
      <c r="M53" s="69">
        <v>285</v>
      </c>
      <c r="N53" s="69">
        <v>327</v>
      </c>
      <c r="O53" s="70">
        <v>380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bS09tk171OmC8sqKG4gvyLUzB2Qv2ZZK34DKzYQUhREReAg697DmFlOIftcFwAKWD25h0RkrS0KreVLzi0VXw==" saltValue="bJxIziHB9RWE4UTPG7DDj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42" t="s">
        <v>24</v>
      </c>
      <c r="C41" s="1243"/>
      <c r="D41" s="81"/>
      <c r="E41" s="1248" t="s">
        <v>25</v>
      </c>
      <c r="F41" s="1248"/>
      <c r="G41" s="1248"/>
      <c r="H41" s="1249"/>
      <c r="I41" s="82">
        <v>8726</v>
      </c>
      <c r="J41" s="83">
        <v>8822</v>
      </c>
      <c r="K41" s="83">
        <v>8830</v>
      </c>
      <c r="L41" s="83">
        <v>9093</v>
      </c>
      <c r="M41" s="84">
        <v>8830</v>
      </c>
    </row>
    <row r="42" spans="2:13" ht="27.75" customHeight="1" x14ac:dyDescent="0.15">
      <c r="B42" s="1244"/>
      <c r="C42" s="1245"/>
      <c r="D42" s="85"/>
      <c r="E42" s="1250" t="s">
        <v>26</v>
      </c>
      <c r="F42" s="1250"/>
      <c r="G42" s="1250"/>
      <c r="H42" s="1251"/>
      <c r="I42" s="86" t="s">
        <v>513</v>
      </c>
      <c r="J42" s="87" t="s">
        <v>513</v>
      </c>
      <c r="K42" s="87" t="s">
        <v>513</v>
      </c>
      <c r="L42" s="87" t="s">
        <v>513</v>
      </c>
      <c r="M42" s="88" t="s">
        <v>513</v>
      </c>
    </row>
    <row r="43" spans="2:13" ht="27.75" customHeight="1" x14ac:dyDescent="0.15">
      <c r="B43" s="1244"/>
      <c r="C43" s="1245"/>
      <c r="D43" s="85"/>
      <c r="E43" s="1250" t="s">
        <v>27</v>
      </c>
      <c r="F43" s="1250"/>
      <c r="G43" s="1250"/>
      <c r="H43" s="1251"/>
      <c r="I43" s="86">
        <v>3288</v>
      </c>
      <c r="J43" s="87">
        <v>3328</v>
      </c>
      <c r="K43" s="87">
        <v>3228</v>
      </c>
      <c r="L43" s="87">
        <v>3167</v>
      </c>
      <c r="M43" s="88">
        <v>3047</v>
      </c>
    </row>
    <row r="44" spans="2:13" ht="27.75" customHeight="1" x14ac:dyDescent="0.15">
      <c r="B44" s="1244"/>
      <c r="C44" s="1245"/>
      <c r="D44" s="85"/>
      <c r="E44" s="1250" t="s">
        <v>28</v>
      </c>
      <c r="F44" s="1250"/>
      <c r="G44" s="1250"/>
      <c r="H44" s="1251"/>
      <c r="I44" s="86">
        <v>152</v>
      </c>
      <c r="J44" s="87">
        <v>122</v>
      </c>
      <c r="K44" s="87">
        <v>106</v>
      </c>
      <c r="L44" s="87">
        <v>126</v>
      </c>
      <c r="M44" s="88">
        <v>134</v>
      </c>
    </row>
    <row r="45" spans="2:13" ht="27.75" customHeight="1" x14ac:dyDescent="0.15">
      <c r="B45" s="1244"/>
      <c r="C45" s="1245"/>
      <c r="D45" s="85"/>
      <c r="E45" s="1250" t="s">
        <v>29</v>
      </c>
      <c r="F45" s="1250"/>
      <c r="G45" s="1250"/>
      <c r="H45" s="1251"/>
      <c r="I45" s="86">
        <v>847</v>
      </c>
      <c r="J45" s="87">
        <v>754</v>
      </c>
      <c r="K45" s="87">
        <v>743</v>
      </c>
      <c r="L45" s="87">
        <v>675</v>
      </c>
      <c r="M45" s="88">
        <v>684</v>
      </c>
    </row>
    <row r="46" spans="2:13" ht="27.75" customHeight="1" x14ac:dyDescent="0.15">
      <c r="B46" s="1244"/>
      <c r="C46" s="1245"/>
      <c r="D46" s="89"/>
      <c r="E46" s="1250" t="s">
        <v>30</v>
      </c>
      <c r="F46" s="1250"/>
      <c r="G46" s="1250"/>
      <c r="H46" s="1251"/>
      <c r="I46" s="86" t="s">
        <v>513</v>
      </c>
      <c r="J46" s="87" t="s">
        <v>513</v>
      </c>
      <c r="K46" s="87" t="s">
        <v>513</v>
      </c>
      <c r="L46" s="87" t="s">
        <v>513</v>
      </c>
      <c r="M46" s="88" t="s">
        <v>513</v>
      </c>
    </row>
    <row r="47" spans="2:13" ht="27.75" customHeight="1" x14ac:dyDescent="0.15">
      <c r="B47" s="1244"/>
      <c r="C47" s="1245"/>
      <c r="D47" s="90"/>
      <c r="E47" s="1252" t="s">
        <v>31</v>
      </c>
      <c r="F47" s="1253"/>
      <c r="G47" s="1253"/>
      <c r="H47" s="1254"/>
      <c r="I47" s="86" t="s">
        <v>513</v>
      </c>
      <c r="J47" s="87" t="s">
        <v>513</v>
      </c>
      <c r="K47" s="87" t="s">
        <v>513</v>
      </c>
      <c r="L47" s="87" t="s">
        <v>513</v>
      </c>
      <c r="M47" s="88" t="s">
        <v>513</v>
      </c>
    </row>
    <row r="48" spans="2:13" ht="27.75" customHeight="1" x14ac:dyDescent="0.15">
      <c r="B48" s="1244"/>
      <c r="C48" s="1245"/>
      <c r="D48" s="85"/>
      <c r="E48" s="1250" t="s">
        <v>32</v>
      </c>
      <c r="F48" s="1250"/>
      <c r="G48" s="1250"/>
      <c r="H48" s="1251"/>
      <c r="I48" s="86" t="s">
        <v>513</v>
      </c>
      <c r="J48" s="87" t="s">
        <v>513</v>
      </c>
      <c r="K48" s="87" t="s">
        <v>513</v>
      </c>
      <c r="L48" s="87" t="s">
        <v>513</v>
      </c>
      <c r="M48" s="88" t="s">
        <v>513</v>
      </c>
    </row>
    <row r="49" spans="2:13" ht="27.75" customHeight="1" x14ac:dyDescent="0.15">
      <c r="B49" s="1246"/>
      <c r="C49" s="1247"/>
      <c r="D49" s="85"/>
      <c r="E49" s="1250" t="s">
        <v>33</v>
      </c>
      <c r="F49" s="1250"/>
      <c r="G49" s="1250"/>
      <c r="H49" s="1251"/>
      <c r="I49" s="86" t="s">
        <v>513</v>
      </c>
      <c r="J49" s="87" t="s">
        <v>513</v>
      </c>
      <c r="K49" s="87" t="s">
        <v>513</v>
      </c>
      <c r="L49" s="87" t="s">
        <v>513</v>
      </c>
      <c r="M49" s="88" t="s">
        <v>513</v>
      </c>
    </row>
    <row r="50" spans="2:13" ht="27.75" customHeight="1" x14ac:dyDescent="0.15">
      <c r="B50" s="1255" t="s">
        <v>34</v>
      </c>
      <c r="C50" s="1256"/>
      <c r="D50" s="91"/>
      <c r="E50" s="1250" t="s">
        <v>35</v>
      </c>
      <c r="F50" s="1250"/>
      <c r="G50" s="1250"/>
      <c r="H50" s="1251"/>
      <c r="I50" s="86">
        <v>1953</v>
      </c>
      <c r="J50" s="87">
        <v>1863</v>
      </c>
      <c r="K50" s="87">
        <v>2018</v>
      </c>
      <c r="L50" s="87">
        <v>2213</v>
      </c>
      <c r="M50" s="88">
        <v>2077</v>
      </c>
    </row>
    <row r="51" spans="2:13" ht="27.75" customHeight="1" x14ac:dyDescent="0.15">
      <c r="B51" s="1244"/>
      <c r="C51" s="1245"/>
      <c r="D51" s="85"/>
      <c r="E51" s="1250" t="s">
        <v>36</v>
      </c>
      <c r="F51" s="1250"/>
      <c r="G51" s="1250"/>
      <c r="H51" s="1251"/>
      <c r="I51" s="86">
        <v>53</v>
      </c>
      <c r="J51" s="87">
        <v>48</v>
      </c>
      <c r="K51" s="87">
        <v>43</v>
      </c>
      <c r="L51" s="87">
        <v>37</v>
      </c>
      <c r="M51" s="88">
        <v>32</v>
      </c>
    </row>
    <row r="52" spans="2:13" ht="27.75" customHeight="1" x14ac:dyDescent="0.15">
      <c r="B52" s="1246"/>
      <c r="C52" s="1247"/>
      <c r="D52" s="85"/>
      <c r="E52" s="1250" t="s">
        <v>37</v>
      </c>
      <c r="F52" s="1250"/>
      <c r="G52" s="1250"/>
      <c r="H52" s="1251"/>
      <c r="I52" s="86">
        <v>7476</v>
      </c>
      <c r="J52" s="87">
        <v>7787</v>
      </c>
      <c r="K52" s="87">
        <v>7609</v>
      </c>
      <c r="L52" s="87">
        <v>7824</v>
      </c>
      <c r="M52" s="88">
        <v>7467</v>
      </c>
    </row>
    <row r="53" spans="2:13" ht="27.75" customHeight="1" thickBot="1" x14ac:dyDescent="0.2">
      <c r="B53" s="1257" t="s">
        <v>38</v>
      </c>
      <c r="C53" s="1258"/>
      <c r="D53" s="92"/>
      <c r="E53" s="1259" t="s">
        <v>39</v>
      </c>
      <c r="F53" s="1259"/>
      <c r="G53" s="1259"/>
      <c r="H53" s="1260"/>
      <c r="I53" s="93">
        <v>3530</v>
      </c>
      <c r="J53" s="94">
        <v>3328</v>
      </c>
      <c r="K53" s="94">
        <v>3236</v>
      </c>
      <c r="L53" s="94">
        <v>2987</v>
      </c>
      <c r="M53" s="95">
        <v>3118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lPsYwWzSCGGAiL+Y40qxkjCFG7wd803bY7uBF9tJdk1Izzf/l/OjE5KBuTTe08imHSC2MJ+UcX8zFdxNcGeYg==" saltValue="7PuDBMCB6aD+p1ZGn2kA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69" t="s">
        <v>42</v>
      </c>
      <c r="D55" s="1269"/>
      <c r="E55" s="1270"/>
      <c r="F55" s="107">
        <v>830</v>
      </c>
      <c r="G55" s="107">
        <v>1010</v>
      </c>
      <c r="H55" s="108">
        <v>910</v>
      </c>
    </row>
    <row r="56" spans="2:8" ht="52.5" customHeight="1" x14ac:dyDescent="0.15">
      <c r="B56" s="109"/>
      <c r="C56" s="1271" t="s">
        <v>43</v>
      </c>
      <c r="D56" s="1271"/>
      <c r="E56" s="1272"/>
      <c r="F56" s="110">
        <v>56</v>
      </c>
      <c r="G56" s="110">
        <v>62</v>
      </c>
      <c r="H56" s="111">
        <v>68</v>
      </c>
    </row>
    <row r="57" spans="2:8" ht="53.25" customHeight="1" x14ac:dyDescent="0.15">
      <c r="B57" s="109"/>
      <c r="C57" s="1273" t="s">
        <v>44</v>
      </c>
      <c r="D57" s="1273"/>
      <c r="E57" s="1274"/>
      <c r="F57" s="112">
        <v>783</v>
      </c>
      <c r="G57" s="112">
        <v>780</v>
      </c>
      <c r="H57" s="113">
        <v>630</v>
      </c>
    </row>
    <row r="58" spans="2:8" ht="45.75" customHeight="1" x14ac:dyDescent="0.15">
      <c r="B58" s="114"/>
      <c r="C58" s="1261" t="s">
        <v>45</v>
      </c>
      <c r="D58" s="1262"/>
      <c r="E58" s="1263"/>
      <c r="F58" s="115"/>
      <c r="G58" s="115"/>
      <c r="H58" s="116"/>
    </row>
    <row r="59" spans="2:8" ht="45.75" customHeight="1" x14ac:dyDescent="0.15">
      <c r="B59" s="114"/>
      <c r="C59" s="1261" t="s">
        <v>45</v>
      </c>
      <c r="D59" s="1262"/>
      <c r="E59" s="1263"/>
      <c r="F59" s="115"/>
      <c r="G59" s="115"/>
      <c r="H59" s="116"/>
    </row>
    <row r="60" spans="2:8" ht="45.75" customHeight="1" x14ac:dyDescent="0.15">
      <c r="B60" s="114"/>
      <c r="C60" s="1261" t="s">
        <v>45</v>
      </c>
      <c r="D60" s="1262"/>
      <c r="E60" s="1263"/>
      <c r="F60" s="115"/>
      <c r="G60" s="115"/>
      <c r="H60" s="116"/>
    </row>
    <row r="61" spans="2:8" ht="45.75" customHeight="1" x14ac:dyDescent="0.15">
      <c r="B61" s="114"/>
      <c r="C61" s="1261" t="s">
        <v>45</v>
      </c>
      <c r="D61" s="1262"/>
      <c r="E61" s="1263"/>
      <c r="F61" s="115"/>
      <c r="G61" s="115"/>
      <c r="H61" s="116"/>
    </row>
    <row r="62" spans="2:8" ht="45.75" customHeight="1" thickBot="1" x14ac:dyDescent="0.2">
      <c r="B62" s="117"/>
      <c r="C62" s="1264" t="s">
        <v>45</v>
      </c>
      <c r="D62" s="1265"/>
      <c r="E62" s="1266"/>
      <c r="F62" s="118"/>
      <c r="G62" s="118"/>
      <c r="H62" s="119"/>
    </row>
    <row r="63" spans="2:8" ht="52.5" customHeight="1" thickBot="1" x14ac:dyDescent="0.2">
      <c r="B63" s="120"/>
      <c r="C63" s="1267" t="s">
        <v>46</v>
      </c>
      <c r="D63" s="1267"/>
      <c r="E63" s="1268"/>
      <c r="F63" s="121">
        <v>1669</v>
      </c>
      <c r="G63" s="121">
        <v>1853</v>
      </c>
      <c r="H63" s="122">
        <v>1609</v>
      </c>
    </row>
    <row r="64" spans="2:8" ht="15" customHeight="1" x14ac:dyDescent="0.15"/>
    <row r="65" ht="0" hidden="1" customHeight="1" x14ac:dyDescent="0.15"/>
    <row r="66" ht="0" hidden="1" customHeight="1" x14ac:dyDescent="0.15"/>
  </sheetData>
  <sheetProtection algorithmName="SHA-512" hashValue="RjkVOYbHLKg01LXToM+dnoIjxXab5w/arylNGrT5m94zE/ZGuMLwZ4zZzdOlh+kotzNX3bUR38NHiN2DdxYmfw==" saltValue="QYvVUeHAMvmJ5p3KbWoA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0" zoomScaleNormal="5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576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577</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556</v>
      </c>
      <c r="BQ50" s="1280"/>
      <c r="BR50" s="1280"/>
      <c r="BS50" s="1280"/>
      <c r="BT50" s="1280"/>
      <c r="BU50" s="1280"/>
      <c r="BV50" s="1280"/>
      <c r="BW50" s="1280"/>
      <c r="BX50" s="1280" t="s">
        <v>557</v>
      </c>
      <c r="BY50" s="1280"/>
      <c r="BZ50" s="1280"/>
      <c r="CA50" s="1280"/>
      <c r="CB50" s="1280"/>
      <c r="CC50" s="1280"/>
      <c r="CD50" s="1280"/>
      <c r="CE50" s="1280"/>
      <c r="CF50" s="1280" t="s">
        <v>558</v>
      </c>
      <c r="CG50" s="1280"/>
      <c r="CH50" s="1280"/>
      <c r="CI50" s="1280"/>
      <c r="CJ50" s="1280"/>
      <c r="CK50" s="1280"/>
      <c r="CL50" s="1280"/>
      <c r="CM50" s="1280"/>
      <c r="CN50" s="1280" t="s">
        <v>559</v>
      </c>
      <c r="CO50" s="1280"/>
      <c r="CP50" s="1280"/>
      <c r="CQ50" s="1280"/>
      <c r="CR50" s="1280"/>
      <c r="CS50" s="1280"/>
      <c r="CT50" s="1280"/>
      <c r="CU50" s="1280"/>
      <c r="CV50" s="1280" t="s">
        <v>560</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578</v>
      </c>
      <c r="AO51" s="1278"/>
      <c r="AP51" s="1278"/>
      <c r="AQ51" s="1278"/>
      <c r="AR51" s="1278"/>
      <c r="AS51" s="1278"/>
      <c r="AT51" s="1278"/>
      <c r="AU51" s="1278"/>
      <c r="AV51" s="1278"/>
      <c r="AW51" s="1278"/>
      <c r="AX51" s="1278"/>
      <c r="AY51" s="1278"/>
      <c r="AZ51" s="1278"/>
      <c r="BA51" s="1278"/>
      <c r="BB51" s="1278" t="s">
        <v>579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89.7</v>
      </c>
      <c r="CG51" s="1275"/>
      <c r="CH51" s="1275"/>
      <c r="CI51" s="1275"/>
      <c r="CJ51" s="1275"/>
      <c r="CK51" s="1275"/>
      <c r="CL51" s="1275"/>
      <c r="CM51" s="1275"/>
      <c r="CN51" s="1275">
        <v>85.7</v>
      </c>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47.6</v>
      </c>
      <c r="CG53" s="1275"/>
      <c r="CH53" s="1275"/>
      <c r="CI53" s="1275"/>
      <c r="CJ53" s="1275"/>
      <c r="CK53" s="1275"/>
      <c r="CL53" s="1275"/>
      <c r="CM53" s="1275"/>
      <c r="CN53" s="1275">
        <v>47.6</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581</v>
      </c>
      <c r="AO55" s="1280"/>
      <c r="AP55" s="1280"/>
      <c r="AQ55" s="1280"/>
      <c r="AR55" s="1280"/>
      <c r="AS55" s="1280"/>
      <c r="AT55" s="1280"/>
      <c r="AU55" s="1280"/>
      <c r="AV55" s="1280"/>
      <c r="AW55" s="1280"/>
      <c r="AX55" s="1280"/>
      <c r="AY55" s="1280"/>
      <c r="AZ55" s="1280"/>
      <c r="BA55" s="1280"/>
      <c r="BB55" s="1278" t="s">
        <v>579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0.8</v>
      </c>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582</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56.2</v>
      </c>
      <c r="CG57" s="1275"/>
      <c r="CH57" s="1275"/>
      <c r="CI57" s="1275"/>
      <c r="CJ57" s="1275"/>
      <c r="CK57" s="1275"/>
      <c r="CL57" s="1275"/>
      <c r="CM57" s="1275"/>
      <c r="CN57" s="1275">
        <v>58.6</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583</v>
      </c>
    </row>
    <row r="64" spans="1:109" x14ac:dyDescent="0.15">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584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577</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556</v>
      </c>
      <c r="BQ72" s="1280"/>
      <c r="BR72" s="1280"/>
      <c r="BS72" s="1280"/>
      <c r="BT72" s="1280"/>
      <c r="BU72" s="1280"/>
      <c r="BV72" s="1280"/>
      <c r="BW72" s="1280"/>
      <c r="BX72" s="1280" t="s">
        <v>557</v>
      </c>
      <c r="BY72" s="1280"/>
      <c r="BZ72" s="1280"/>
      <c r="CA72" s="1280"/>
      <c r="CB72" s="1280"/>
      <c r="CC72" s="1280"/>
      <c r="CD72" s="1280"/>
      <c r="CE72" s="1280"/>
      <c r="CF72" s="1280" t="s">
        <v>558</v>
      </c>
      <c r="CG72" s="1280"/>
      <c r="CH72" s="1280"/>
      <c r="CI72" s="1280"/>
      <c r="CJ72" s="1280"/>
      <c r="CK72" s="1280"/>
      <c r="CL72" s="1280"/>
      <c r="CM72" s="1280"/>
      <c r="CN72" s="1280" t="s">
        <v>559</v>
      </c>
      <c r="CO72" s="1280"/>
      <c r="CP72" s="1280"/>
      <c r="CQ72" s="1280"/>
      <c r="CR72" s="1280"/>
      <c r="CS72" s="1280"/>
      <c r="CT72" s="1280"/>
      <c r="CU72" s="1280"/>
      <c r="CV72" s="1280" t="s">
        <v>560</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578</v>
      </c>
      <c r="AO73" s="1278"/>
      <c r="AP73" s="1278"/>
      <c r="AQ73" s="1278"/>
      <c r="AR73" s="1278"/>
      <c r="AS73" s="1278"/>
      <c r="AT73" s="1278"/>
      <c r="AU73" s="1278"/>
      <c r="AV73" s="1278"/>
      <c r="AW73" s="1278"/>
      <c r="AX73" s="1278"/>
      <c r="AY73" s="1278"/>
      <c r="AZ73" s="1278"/>
      <c r="BA73" s="1278"/>
      <c r="BB73" s="1278" t="s">
        <v>579</v>
      </c>
      <c r="BC73" s="1278"/>
      <c r="BD73" s="1278"/>
      <c r="BE73" s="1278"/>
      <c r="BF73" s="1278"/>
      <c r="BG73" s="1278"/>
      <c r="BH73" s="1278"/>
      <c r="BI73" s="1278"/>
      <c r="BJ73" s="1278"/>
      <c r="BK73" s="1278"/>
      <c r="BL73" s="1278"/>
      <c r="BM73" s="1278"/>
      <c r="BN73" s="1278"/>
      <c r="BO73" s="1278"/>
      <c r="BP73" s="1275">
        <v>96.7</v>
      </c>
      <c r="BQ73" s="1275"/>
      <c r="BR73" s="1275"/>
      <c r="BS73" s="1275"/>
      <c r="BT73" s="1275"/>
      <c r="BU73" s="1275"/>
      <c r="BV73" s="1275"/>
      <c r="BW73" s="1275"/>
      <c r="BX73" s="1275">
        <v>94.3</v>
      </c>
      <c r="BY73" s="1275"/>
      <c r="BZ73" s="1275"/>
      <c r="CA73" s="1275"/>
      <c r="CB73" s="1275"/>
      <c r="CC73" s="1275"/>
      <c r="CD73" s="1275"/>
      <c r="CE73" s="1275"/>
      <c r="CF73" s="1275">
        <v>89.7</v>
      </c>
      <c r="CG73" s="1275"/>
      <c r="CH73" s="1275"/>
      <c r="CI73" s="1275"/>
      <c r="CJ73" s="1275"/>
      <c r="CK73" s="1275"/>
      <c r="CL73" s="1275"/>
      <c r="CM73" s="1275"/>
      <c r="CN73" s="1275">
        <v>85.7</v>
      </c>
      <c r="CO73" s="1275"/>
      <c r="CP73" s="1275"/>
      <c r="CQ73" s="1275"/>
      <c r="CR73" s="1275"/>
      <c r="CS73" s="1275"/>
      <c r="CT73" s="1275"/>
      <c r="CU73" s="1275"/>
      <c r="CV73" s="1275">
        <v>91.2</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585</v>
      </c>
      <c r="BC75" s="1278"/>
      <c r="BD75" s="1278"/>
      <c r="BE75" s="1278"/>
      <c r="BF75" s="1278"/>
      <c r="BG75" s="1278"/>
      <c r="BH75" s="1278"/>
      <c r="BI75" s="1278"/>
      <c r="BJ75" s="1278"/>
      <c r="BK75" s="1278"/>
      <c r="BL75" s="1278"/>
      <c r="BM75" s="1278"/>
      <c r="BN75" s="1278"/>
      <c r="BO75" s="1278"/>
      <c r="BP75" s="1275">
        <v>9.3000000000000007</v>
      </c>
      <c r="BQ75" s="1275"/>
      <c r="BR75" s="1275"/>
      <c r="BS75" s="1275"/>
      <c r="BT75" s="1275"/>
      <c r="BU75" s="1275"/>
      <c r="BV75" s="1275"/>
      <c r="BW75" s="1275"/>
      <c r="BX75" s="1275">
        <v>8.6</v>
      </c>
      <c r="BY75" s="1275"/>
      <c r="BZ75" s="1275"/>
      <c r="CA75" s="1275"/>
      <c r="CB75" s="1275"/>
      <c r="CC75" s="1275"/>
      <c r="CD75" s="1275"/>
      <c r="CE75" s="1275"/>
      <c r="CF75" s="1275">
        <v>8.1999999999999993</v>
      </c>
      <c r="CG75" s="1275"/>
      <c r="CH75" s="1275"/>
      <c r="CI75" s="1275"/>
      <c r="CJ75" s="1275"/>
      <c r="CK75" s="1275"/>
      <c r="CL75" s="1275"/>
      <c r="CM75" s="1275"/>
      <c r="CN75" s="1275">
        <v>8.3000000000000007</v>
      </c>
      <c r="CO75" s="1275"/>
      <c r="CP75" s="1275"/>
      <c r="CQ75" s="1275"/>
      <c r="CR75" s="1275"/>
      <c r="CS75" s="1275"/>
      <c r="CT75" s="1275"/>
      <c r="CU75" s="1275"/>
      <c r="CV75" s="1275">
        <v>9.4</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586</v>
      </c>
      <c r="AO77" s="1280"/>
      <c r="AP77" s="1280"/>
      <c r="AQ77" s="1280"/>
      <c r="AR77" s="1280"/>
      <c r="AS77" s="1280"/>
      <c r="AT77" s="1280"/>
      <c r="AU77" s="1280"/>
      <c r="AV77" s="1280"/>
      <c r="AW77" s="1280"/>
      <c r="AX77" s="1280"/>
      <c r="AY77" s="1280"/>
      <c r="AZ77" s="1280"/>
      <c r="BA77" s="1280"/>
      <c r="BB77" s="1278" t="s">
        <v>587</v>
      </c>
      <c r="BC77" s="1278"/>
      <c r="BD77" s="1278"/>
      <c r="BE77" s="1278"/>
      <c r="BF77" s="1278"/>
      <c r="BG77" s="1278"/>
      <c r="BH77" s="1278"/>
      <c r="BI77" s="1278"/>
      <c r="BJ77" s="1278"/>
      <c r="BK77" s="1278"/>
      <c r="BL77" s="1278"/>
      <c r="BM77" s="1278"/>
      <c r="BN77" s="1278"/>
      <c r="BO77" s="1278"/>
      <c r="BP77" s="1275">
        <v>12.9</v>
      </c>
      <c r="BQ77" s="1275"/>
      <c r="BR77" s="1275"/>
      <c r="BS77" s="1275"/>
      <c r="BT77" s="1275"/>
      <c r="BU77" s="1275"/>
      <c r="BV77" s="1275"/>
      <c r="BW77" s="1275"/>
      <c r="BX77" s="1275">
        <v>22.6</v>
      </c>
      <c r="BY77" s="1275"/>
      <c r="BZ77" s="1275"/>
      <c r="CA77" s="1275"/>
      <c r="CB77" s="1275"/>
      <c r="CC77" s="1275"/>
      <c r="CD77" s="1275"/>
      <c r="CE77" s="1275"/>
      <c r="CF77" s="1275">
        <v>0.8</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585</v>
      </c>
      <c r="BC79" s="1278"/>
      <c r="BD79" s="1278"/>
      <c r="BE79" s="1278"/>
      <c r="BF79" s="1278"/>
      <c r="BG79" s="1278"/>
      <c r="BH79" s="1278"/>
      <c r="BI79" s="1278"/>
      <c r="BJ79" s="1278"/>
      <c r="BK79" s="1278"/>
      <c r="BL79" s="1278"/>
      <c r="BM79" s="1278"/>
      <c r="BN79" s="1278"/>
      <c r="BO79" s="1278"/>
      <c r="BP79" s="1275">
        <v>10</v>
      </c>
      <c r="BQ79" s="1275"/>
      <c r="BR79" s="1275"/>
      <c r="BS79" s="1275"/>
      <c r="BT79" s="1275"/>
      <c r="BU79" s="1275"/>
      <c r="BV79" s="1275"/>
      <c r="BW79" s="1275"/>
      <c r="BX79" s="1275">
        <v>9.5</v>
      </c>
      <c r="BY79" s="1275"/>
      <c r="BZ79" s="1275"/>
      <c r="CA79" s="1275"/>
      <c r="CB79" s="1275"/>
      <c r="CC79" s="1275"/>
      <c r="CD79" s="1275"/>
      <c r="CE79" s="1275"/>
      <c r="CF79" s="1275">
        <v>8.1</v>
      </c>
      <c r="CG79" s="1275"/>
      <c r="CH79" s="1275"/>
      <c r="CI79" s="1275"/>
      <c r="CJ79" s="1275"/>
      <c r="CK79" s="1275"/>
      <c r="CL79" s="1275"/>
      <c r="CM79" s="1275"/>
      <c r="CN79" s="1275">
        <v>7.3</v>
      </c>
      <c r="CO79" s="1275"/>
      <c r="CP79" s="1275"/>
      <c r="CQ79" s="1275"/>
      <c r="CR79" s="1275"/>
      <c r="CS79" s="1275"/>
      <c r="CT79" s="1275"/>
      <c r="CU79" s="1275"/>
      <c r="CV79" s="1275">
        <v>7.2</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ZM+ntxb97ntD3Gps+OhlTBhlpGNFiD8yjsIPlGmSBfZPGR4C1AxPimChzoO1ihXdr79EPkGbUu7Ybibvm773g==" saltValue="+gsm8cHtcSRG2d6kFkDaL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8pl/8DTdV4eiTF+M29AymVaWfS+MOKcx8ESk8R4+WsNz50h0BX1y8032gLsw15PIh/ZyaNFgV8UT6Pj8tP3pA==" saltValue="3Zay6ys9THzuwgT7lHzL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w1kK+foYCw0A6vSdSvRl4xX79ZCNRgdp2CA7TAGvjadTD41a7Gh0zaoMdMmYnzj7Kdqj6tS0EgzfN4jx4u0MQ==" saltValue="Y86mMk7pLEvnaud6lyDyU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553</v>
      </c>
      <c r="G2" s="136"/>
      <c r="H2" s="137"/>
    </row>
    <row r="3" spans="1:8" x14ac:dyDescent="0.15">
      <c r="A3" s="133" t="s">
        <v>546</v>
      </c>
      <c r="B3" s="138"/>
      <c r="C3" s="139"/>
      <c r="D3" s="140">
        <v>290401</v>
      </c>
      <c r="E3" s="141"/>
      <c r="F3" s="142">
        <v>118223</v>
      </c>
      <c r="G3" s="143"/>
      <c r="H3" s="144"/>
    </row>
    <row r="4" spans="1:8" x14ac:dyDescent="0.15">
      <c r="A4" s="145"/>
      <c r="B4" s="146"/>
      <c r="C4" s="147"/>
      <c r="D4" s="148">
        <v>132330</v>
      </c>
      <c r="E4" s="149"/>
      <c r="F4" s="150">
        <v>57106</v>
      </c>
      <c r="G4" s="151"/>
      <c r="H4" s="152"/>
    </row>
    <row r="5" spans="1:8" x14ac:dyDescent="0.15">
      <c r="A5" s="133" t="s">
        <v>548</v>
      </c>
      <c r="B5" s="138"/>
      <c r="C5" s="139"/>
      <c r="D5" s="140">
        <v>93847</v>
      </c>
      <c r="E5" s="141"/>
      <c r="F5" s="142">
        <v>128485</v>
      </c>
      <c r="G5" s="143"/>
      <c r="H5" s="144"/>
    </row>
    <row r="6" spans="1:8" x14ac:dyDescent="0.15">
      <c r="A6" s="145"/>
      <c r="B6" s="146"/>
      <c r="C6" s="147"/>
      <c r="D6" s="148">
        <v>34880</v>
      </c>
      <c r="E6" s="149"/>
      <c r="F6" s="150">
        <v>62765</v>
      </c>
      <c r="G6" s="151"/>
      <c r="H6" s="152"/>
    </row>
    <row r="7" spans="1:8" x14ac:dyDescent="0.15">
      <c r="A7" s="133" t="s">
        <v>549</v>
      </c>
      <c r="B7" s="138"/>
      <c r="C7" s="139"/>
      <c r="D7" s="140">
        <v>65130</v>
      </c>
      <c r="E7" s="141"/>
      <c r="F7" s="142">
        <v>128611</v>
      </c>
      <c r="G7" s="143"/>
      <c r="H7" s="144"/>
    </row>
    <row r="8" spans="1:8" x14ac:dyDescent="0.15">
      <c r="A8" s="145"/>
      <c r="B8" s="146"/>
      <c r="C8" s="147"/>
      <c r="D8" s="148">
        <v>27096</v>
      </c>
      <c r="E8" s="149"/>
      <c r="F8" s="150">
        <v>61552</v>
      </c>
      <c r="G8" s="151"/>
      <c r="H8" s="152"/>
    </row>
    <row r="9" spans="1:8" x14ac:dyDescent="0.15">
      <c r="A9" s="133" t="s">
        <v>550</v>
      </c>
      <c r="B9" s="138"/>
      <c r="C9" s="139"/>
      <c r="D9" s="140">
        <v>112982</v>
      </c>
      <c r="E9" s="141"/>
      <c r="F9" s="142">
        <v>138651</v>
      </c>
      <c r="G9" s="143"/>
      <c r="H9" s="144"/>
    </row>
    <row r="10" spans="1:8" x14ac:dyDescent="0.15">
      <c r="A10" s="145"/>
      <c r="B10" s="146"/>
      <c r="C10" s="147"/>
      <c r="D10" s="148">
        <v>72551</v>
      </c>
      <c r="E10" s="149"/>
      <c r="F10" s="150">
        <v>71211</v>
      </c>
      <c r="G10" s="151"/>
      <c r="H10" s="152"/>
    </row>
    <row r="11" spans="1:8" x14ac:dyDescent="0.15">
      <c r="A11" s="133" t="s">
        <v>551</v>
      </c>
      <c r="B11" s="138"/>
      <c r="C11" s="139"/>
      <c r="D11" s="140">
        <v>48112</v>
      </c>
      <c r="E11" s="141"/>
      <c r="F11" s="142">
        <v>122882</v>
      </c>
      <c r="G11" s="143"/>
      <c r="H11" s="144"/>
    </row>
    <row r="12" spans="1:8" x14ac:dyDescent="0.15">
      <c r="A12" s="145"/>
      <c r="B12" s="146"/>
      <c r="C12" s="153"/>
      <c r="D12" s="148">
        <v>22883</v>
      </c>
      <c r="E12" s="149"/>
      <c r="F12" s="150">
        <v>65785</v>
      </c>
      <c r="G12" s="151"/>
      <c r="H12" s="152"/>
    </row>
    <row r="13" spans="1:8" x14ac:dyDescent="0.15">
      <c r="A13" s="133"/>
      <c r="B13" s="138"/>
      <c r="C13" s="154"/>
      <c r="D13" s="155">
        <v>122094</v>
      </c>
      <c r="E13" s="156"/>
      <c r="F13" s="157">
        <v>127370</v>
      </c>
      <c r="G13" s="158"/>
      <c r="H13" s="144"/>
    </row>
    <row r="14" spans="1:8" x14ac:dyDescent="0.15">
      <c r="A14" s="145"/>
      <c r="B14" s="146"/>
      <c r="C14" s="147"/>
      <c r="D14" s="148">
        <v>57948</v>
      </c>
      <c r="E14" s="149"/>
      <c r="F14" s="150">
        <v>63684</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6.6</v>
      </c>
      <c r="C19" s="159">
        <f>ROUND(VALUE(SUBSTITUTE(実質収支比率等に係る経年分析!G$48,"▲","-")),2)</f>
        <v>11.16</v>
      </c>
      <c r="D19" s="159">
        <f>ROUND(VALUE(SUBSTITUTE(実質収支比率等に係る経年分析!H$48,"▲","-")),2)</f>
        <v>12.2</v>
      </c>
      <c r="E19" s="159">
        <f>ROUND(VALUE(SUBSTITUTE(実質収支比率等に係る経年分析!I$48,"▲","-")),2)</f>
        <v>9.1999999999999993</v>
      </c>
      <c r="F19" s="159">
        <f>ROUND(VALUE(SUBSTITUTE(実質収支比率等に係る経年分析!J$48,"▲","-")),2)</f>
        <v>8.59</v>
      </c>
    </row>
    <row r="20" spans="1:11" x14ac:dyDescent="0.15">
      <c r="A20" s="159" t="s">
        <v>50</v>
      </c>
      <c r="B20" s="159">
        <f>ROUND(VALUE(SUBSTITUTE(実質収支比率等に係る経年分析!F$47,"▲","-")),2)</f>
        <v>17.13</v>
      </c>
      <c r="C20" s="159">
        <f>ROUND(VALUE(SUBSTITUTE(実質収支比率等に係る経年分析!G$47,"▲","-")),2)</f>
        <v>17.600000000000001</v>
      </c>
      <c r="D20" s="159">
        <f>ROUND(VALUE(SUBSTITUTE(実質収支比率等に係る経年分析!H$47,"▲","-")),2)</f>
        <v>19.809999999999999</v>
      </c>
      <c r="E20" s="159">
        <f>ROUND(VALUE(SUBSTITUTE(実質収支比率等に係る経年分析!I$47,"▲","-")),2)</f>
        <v>24.78</v>
      </c>
      <c r="F20" s="159">
        <f>ROUND(VALUE(SUBSTITUTE(実質収支比率等に係る経年分析!J$47,"▲","-")),2)</f>
        <v>22.02</v>
      </c>
    </row>
    <row r="21" spans="1:11" x14ac:dyDescent="0.15">
      <c r="A21" s="159" t="s">
        <v>51</v>
      </c>
      <c r="B21" s="159">
        <f>IF(ISNUMBER(VALUE(SUBSTITUTE(実質収支比率等に係る経年分析!F$49,"▲","-"))),ROUND(VALUE(SUBSTITUTE(実質収支比率等に係る経年分析!F$49,"▲","-")),2),NA())</f>
        <v>-0.28999999999999998</v>
      </c>
      <c r="C21" s="159">
        <f>IF(ISNUMBER(VALUE(SUBSTITUTE(実質収支比率等に係る経年分析!G$49,"▲","-"))),ROUND(VALUE(SUBSTITUTE(実質収支比率等に係る経年分析!G$49,"▲","-")),2),NA())</f>
        <v>4.3899999999999997</v>
      </c>
      <c r="D21" s="159">
        <f>IF(ISNUMBER(VALUE(SUBSTITUTE(実質収支比率等に係る経年分析!H$49,"▲","-"))),ROUND(VALUE(SUBSTITUTE(実質収支比率等に係る経年分析!H$49,"▲","-")),2),NA())</f>
        <v>3.77</v>
      </c>
      <c r="E21" s="159">
        <f>IF(ISNUMBER(VALUE(SUBSTITUTE(実質収支比率等に係る経年分析!I$49,"▲","-"))),ROUND(VALUE(SUBSTITUTE(実質収支比率等に係る経年分析!I$49,"▲","-")),2),NA())</f>
        <v>1.08</v>
      </c>
      <c r="F21" s="159">
        <f>IF(ISNUMBER(VALUE(SUBSTITUTE(実質収支比率等に係る経年分析!J$49,"▲","-"))),ROUND(VALUE(SUBSTITUTE(実質収支比率等に係る経年分析!J$49,"▲","-")),2),NA())</f>
        <v>-2.9</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0.42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介護保険特別会計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0.52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0.53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0.55000000000000004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0.63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0.4</v>
      </c>
    </row>
    <row r="30" spans="1:11" x14ac:dyDescent="0.15">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0.74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0.81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0.84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0.92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1.02</v>
      </c>
    </row>
    <row r="31" spans="1:11" x14ac:dyDescent="0.15">
      <c r="A31" s="160" t="str">
        <f>IF(連結実質赤字比率に係る赤字・黒字の構成分析!C$39="",NA(),連結実質赤字比率に係る赤字・黒字の構成分析!C$39)</f>
        <v>国民健康保険事業特別会計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2.12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1.93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3.05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1.55</v>
      </c>
    </row>
    <row r="32" spans="1:11" x14ac:dyDescent="0.15">
      <c r="A32" s="160" t="str">
        <f>IF(連結実質赤字比率に係る赤字・黒字の構成分析!C$38="",NA(),連結実質赤字比率に係る赤字・黒字の構成分析!C$38)</f>
        <v>工業用水道事業会計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1.82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1.65</v>
      </c>
    </row>
    <row r="33" spans="1:16" x14ac:dyDescent="0.15">
      <c r="A33" s="160" t="str">
        <f>IF(連結実質赤字比率に係る赤字・黒字の構成分析!C$37="",NA(),連結実質赤字比率に係る赤字・黒字の構成分析!C$37)</f>
        <v>老人保健施設事業会計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3.84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3.48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3.44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2.74</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15.44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14.66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11.64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9.08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7.31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11.16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9.1999999999999993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8.59</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12.78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12.25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9.2899999999999991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10.06</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588</v>
      </c>
      <c r="E42" s="161"/>
      <c r="F42" s="161"/>
      <c r="G42" s="161">
        <f>'実質公債費比率（分子）の構造'!L$52</f>
        <v>592</v>
      </c>
      <c r="H42" s="161"/>
      <c r="I42" s="161"/>
      <c r="J42" s="161">
        <f>'実質公債費比率（分子）の構造'!M$52</f>
        <v>592</v>
      </c>
      <c r="K42" s="161"/>
      <c r="L42" s="161"/>
      <c r="M42" s="161">
        <f>'実質公債費比率（分子）の構造'!N$52</f>
        <v>602</v>
      </c>
      <c r="N42" s="161"/>
      <c r="O42" s="161"/>
      <c r="P42" s="161">
        <f>'実質公債費比率（分子）の構造'!O$52</f>
        <v>724</v>
      </c>
    </row>
    <row r="43" spans="1:16" x14ac:dyDescent="0.15">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60</v>
      </c>
      <c r="B44" s="161">
        <f>'実質公債費比率（分子）の構造'!K$50</f>
        <v>9</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61</v>
      </c>
      <c r="B45" s="161">
        <f>'実質公債費比率（分子）の構造'!K$49</f>
        <v>14</v>
      </c>
      <c r="C45" s="161"/>
      <c r="D45" s="161"/>
      <c r="E45" s="161">
        <f>'実質公債費比率（分子）の構造'!L$49</f>
        <v>8</v>
      </c>
      <c r="F45" s="161"/>
      <c r="G45" s="161"/>
      <c r="H45" s="161">
        <f>'実質公債費比率（分子）の構造'!M$49</f>
        <v>9</v>
      </c>
      <c r="I45" s="161"/>
      <c r="J45" s="161"/>
      <c r="K45" s="161">
        <f>'実質公債費比率（分子）の構造'!N$49</f>
        <v>18</v>
      </c>
      <c r="L45" s="161"/>
      <c r="M45" s="161"/>
      <c r="N45" s="161">
        <f>'実質公債費比率（分子）の構造'!O$49</f>
        <v>19</v>
      </c>
      <c r="O45" s="161"/>
      <c r="P45" s="161"/>
    </row>
    <row r="46" spans="1:16" x14ac:dyDescent="0.15">
      <c r="A46" s="161" t="s">
        <v>62</v>
      </c>
      <c r="B46" s="161">
        <f>'実質公債費比率（分子）の構造'!K$48</f>
        <v>221</v>
      </c>
      <c r="C46" s="161"/>
      <c r="D46" s="161"/>
      <c r="E46" s="161">
        <f>'実質公債費比率（分子）の構造'!L$48</f>
        <v>232</v>
      </c>
      <c r="F46" s="161"/>
      <c r="G46" s="161"/>
      <c r="H46" s="161">
        <f>'実質公債費比率（分子）の構造'!M$48</f>
        <v>241</v>
      </c>
      <c r="I46" s="161"/>
      <c r="J46" s="161"/>
      <c r="K46" s="161">
        <f>'実質公債費比率（分子）の構造'!N$48</f>
        <v>243</v>
      </c>
      <c r="L46" s="161"/>
      <c r="M46" s="161"/>
      <c r="N46" s="161">
        <f>'実質公債費比率（分子）の構造'!O$48</f>
        <v>239</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666</v>
      </c>
      <c r="C49" s="161"/>
      <c r="D49" s="161"/>
      <c r="E49" s="161">
        <f>'実質公債費比率（分子）の構造'!L$45</f>
        <v>629</v>
      </c>
      <c r="F49" s="161"/>
      <c r="G49" s="161"/>
      <c r="H49" s="161">
        <f>'実質公債費比率（分子）の構造'!M$45</f>
        <v>627</v>
      </c>
      <c r="I49" s="161"/>
      <c r="J49" s="161"/>
      <c r="K49" s="161">
        <f>'実質公債費比率（分子）の構造'!N$45</f>
        <v>668</v>
      </c>
      <c r="L49" s="161"/>
      <c r="M49" s="161"/>
      <c r="N49" s="161">
        <f>'実質公債費比率（分子）の構造'!O$45</f>
        <v>846</v>
      </c>
      <c r="O49" s="161"/>
      <c r="P49" s="161"/>
    </row>
    <row r="50" spans="1:16" x14ac:dyDescent="0.15">
      <c r="A50" s="161" t="s">
        <v>66</v>
      </c>
      <c r="B50" s="161" t="e">
        <f>NA()</f>
        <v>#N/A</v>
      </c>
      <c r="C50" s="161">
        <f>IF(ISNUMBER('実質公債費比率（分子）の構造'!K$53),'実質公債費比率（分子）の構造'!K$53,NA())</f>
        <v>322</v>
      </c>
      <c r="D50" s="161" t="e">
        <f>NA()</f>
        <v>#N/A</v>
      </c>
      <c r="E50" s="161" t="e">
        <f>NA()</f>
        <v>#N/A</v>
      </c>
      <c r="F50" s="161">
        <f>IF(ISNUMBER('実質公債費比率（分子）の構造'!L$53),'実質公債費比率（分子）の構造'!L$53,NA())</f>
        <v>277</v>
      </c>
      <c r="G50" s="161" t="e">
        <f>NA()</f>
        <v>#N/A</v>
      </c>
      <c r="H50" s="161" t="e">
        <f>NA()</f>
        <v>#N/A</v>
      </c>
      <c r="I50" s="161">
        <f>IF(ISNUMBER('実質公債費比率（分子）の構造'!M$53),'実質公債費比率（分子）の構造'!M$53,NA())</f>
        <v>285</v>
      </c>
      <c r="J50" s="161" t="e">
        <f>NA()</f>
        <v>#N/A</v>
      </c>
      <c r="K50" s="161" t="e">
        <f>NA()</f>
        <v>#N/A</v>
      </c>
      <c r="L50" s="161">
        <f>IF(ISNUMBER('実質公債費比率（分子）の構造'!N$53),'実質公債費比率（分子）の構造'!N$53,NA())</f>
        <v>327</v>
      </c>
      <c r="M50" s="161" t="e">
        <f>NA()</f>
        <v>#N/A</v>
      </c>
      <c r="N50" s="161" t="e">
        <f>NA()</f>
        <v>#N/A</v>
      </c>
      <c r="O50" s="161">
        <f>IF(ISNUMBER('実質公債費比率（分子）の構造'!O$53),'実質公債費比率（分子）の構造'!O$53,NA())</f>
        <v>380</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7476</v>
      </c>
      <c r="E56" s="160"/>
      <c r="F56" s="160"/>
      <c r="G56" s="160">
        <f>'将来負担比率（分子）の構造'!J$52</f>
        <v>7787</v>
      </c>
      <c r="H56" s="160"/>
      <c r="I56" s="160"/>
      <c r="J56" s="160">
        <f>'将来負担比率（分子）の構造'!K$52</f>
        <v>7609</v>
      </c>
      <c r="K56" s="160"/>
      <c r="L56" s="160"/>
      <c r="M56" s="160">
        <f>'将来負担比率（分子）の構造'!L$52</f>
        <v>7824</v>
      </c>
      <c r="N56" s="160"/>
      <c r="O56" s="160"/>
      <c r="P56" s="160">
        <f>'将来負担比率（分子）の構造'!M$52</f>
        <v>7467</v>
      </c>
    </row>
    <row r="57" spans="1:16" x14ac:dyDescent="0.15">
      <c r="A57" s="160" t="s">
        <v>36</v>
      </c>
      <c r="B57" s="160"/>
      <c r="C57" s="160"/>
      <c r="D57" s="160">
        <f>'将来負担比率（分子）の構造'!I$51</f>
        <v>53</v>
      </c>
      <c r="E57" s="160"/>
      <c r="F57" s="160"/>
      <c r="G57" s="160">
        <f>'将来負担比率（分子）の構造'!J$51</f>
        <v>48</v>
      </c>
      <c r="H57" s="160"/>
      <c r="I57" s="160"/>
      <c r="J57" s="160">
        <f>'将来負担比率（分子）の構造'!K$51</f>
        <v>43</v>
      </c>
      <c r="K57" s="160"/>
      <c r="L57" s="160"/>
      <c r="M57" s="160">
        <f>'将来負担比率（分子）の構造'!L$51</f>
        <v>37</v>
      </c>
      <c r="N57" s="160"/>
      <c r="O57" s="160"/>
      <c r="P57" s="160">
        <f>'将来負担比率（分子）の構造'!M$51</f>
        <v>32</v>
      </c>
    </row>
    <row r="58" spans="1:16" x14ac:dyDescent="0.15">
      <c r="A58" s="160" t="s">
        <v>35</v>
      </c>
      <c r="B58" s="160"/>
      <c r="C58" s="160"/>
      <c r="D58" s="160">
        <f>'将来負担比率（分子）の構造'!I$50</f>
        <v>1953</v>
      </c>
      <c r="E58" s="160"/>
      <c r="F58" s="160"/>
      <c r="G58" s="160">
        <f>'将来負担比率（分子）の構造'!J$50</f>
        <v>1863</v>
      </c>
      <c r="H58" s="160"/>
      <c r="I58" s="160"/>
      <c r="J58" s="160">
        <f>'将来負担比率（分子）の構造'!K$50</f>
        <v>2018</v>
      </c>
      <c r="K58" s="160"/>
      <c r="L58" s="160"/>
      <c r="M58" s="160">
        <f>'将来負担比率（分子）の構造'!L$50</f>
        <v>2213</v>
      </c>
      <c r="N58" s="160"/>
      <c r="O58" s="160"/>
      <c r="P58" s="160">
        <f>'将来負担比率（分子）の構造'!M$50</f>
        <v>2077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847</v>
      </c>
      <c r="C62" s="160"/>
      <c r="D62" s="160"/>
      <c r="E62" s="160">
        <f>'将来負担比率（分子）の構造'!J$45</f>
        <v>754</v>
      </c>
      <c r="F62" s="160"/>
      <c r="G62" s="160"/>
      <c r="H62" s="160">
        <f>'将来負担比率（分子）の構造'!K$45</f>
        <v>743</v>
      </c>
      <c r="I62" s="160"/>
      <c r="J62" s="160"/>
      <c r="K62" s="160">
        <f>'将来負担比率（分子）の構造'!L$45</f>
        <v>675</v>
      </c>
      <c r="L62" s="160"/>
      <c r="M62" s="160"/>
      <c r="N62" s="160">
        <f>'将来負担比率（分子）の構造'!M$45</f>
        <v>684</v>
      </c>
      <c r="O62" s="160"/>
      <c r="P62" s="160"/>
    </row>
    <row r="63" spans="1:16" x14ac:dyDescent="0.15">
      <c r="A63" s="160" t="s">
        <v>28</v>
      </c>
      <c r="B63" s="160">
        <f>'将来負担比率（分子）の構造'!I$44</f>
        <v>152</v>
      </c>
      <c r="C63" s="160"/>
      <c r="D63" s="160"/>
      <c r="E63" s="160">
        <f>'将来負担比率（分子）の構造'!J$44</f>
        <v>122</v>
      </c>
      <c r="F63" s="160"/>
      <c r="G63" s="160"/>
      <c r="H63" s="160">
        <f>'将来負担比率（分子）の構造'!K$44</f>
        <v>106</v>
      </c>
      <c r="I63" s="160"/>
      <c r="J63" s="160"/>
      <c r="K63" s="160">
        <f>'将来負担比率（分子）の構造'!L$44</f>
        <v>126</v>
      </c>
      <c r="L63" s="160"/>
      <c r="M63" s="160"/>
      <c r="N63" s="160">
        <f>'将来負担比率（分子）の構造'!M$44</f>
        <v>134</v>
      </c>
      <c r="O63" s="160"/>
      <c r="P63" s="160"/>
    </row>
    <row r="64" spans="1:16" x14ac:dyDescent="0.15">
      <c r="A64" s="160" t="s">
        <v>27</v>
      </c>
      <c r="B64" s="160">
        <f>'将来負担比率（分子）の構造'!I$43</f>
        <v>3288</v>
      </c>
      <c r="C64" s="160"/>
      <c r="D64" s="160"/>
      <c r="E64" s="160">
        <f>'将来負担比率（分子）の構造'!J$43</f>
        <v>3328</v>
      </c>
      <c r="F64" s="160"/>
      <c r="G64" s="160"/>
      <c r="H64" s="160">
        <f>'将来負担比率（分子）の構造'!K$43</f>
        <v>3228</v>
      </c>
      <c r="I64" s="160"/>
      <c r="J64" s="160"/>
      <c r="K64" s="160">
        <f>'将来負担比率（分子）の構造'!L$43</f>
        <v>3167</v>
      </c>
      <c r="L64" s="160"/>
      <c r="M64" s="160"/>
      <c r="N64" s="160">
        <f>'将来負担比率（分子）の構造'!M$43</f>
        <v>3047</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8726</v>
      </c>
      <c r="C66" s="160"/>
      <c r="D66" s="160"/>
      <c r="E66" s="160">
        <f>'将来負担比率（分子）の構造'!J$41</f>
        <v>8822</v>
      </c>
      <c r="F66" s="160"/>
      <c r="G66" s="160"/>
      <c r="H66" s="160">
        <f>'将来負担比率（分子）の構造'!K$41</f>
        <v>8830</v>
      </c>
      <c r="I66" s="160"/>
      <c r="J66" s="160"/>
      <c r="K66" s="160">
        <f>'将来負担比率（分子）の構造'!L$41</f>
        <v>9093</v>
      </c>
      <c r="L66" s="160"/>
      <c r="M66" s="160"/>
      <c r="N66" s="160">
        <f>'将来負担比率（分子）の構造'!M$41</f>
        <v>8830</v>
      </c>
      <c r="O66" s="160"/>
      <c r="P66" s="160"/>
    </row>
    <row r="67" spans="1:16" x14ac:dyDescent="0.15">
      <c r="A67" s="160" t="s">
        <v>70</v>
      </c>
      <c r="B67" s="160" t="e">
        <f>NA()</f>
        <v>#N/A</v>
      </c>
      <c r="C67" s="160">
        <f>IF(ISNUMBER('将来負担比率（分子）の構造'!I$53), IF('将来負担比率（分子）の構造'!I$53 &lt; 0, 0, '将来負担比率（分子）の構造'!I$53), NA())</f>
        <v>3530</v>
      </c>
      <c r="D67" s="160" t="e">
        <f>NA()</f>
        <v>#N/A</v>
      </c>
      <c r="E67" s="160" t="e">
        <f>NA()</f>
        <v>#N/A</v>
      </c>
      <c r="F67" s="160">
        <f>IF(ISNUMBER('将来負担比率（分子）の構造'!J$53), IF('将来負担比率（分子）の構造'!J$53 &lt; 0, 0, '将来負担比率（分子）の構造'!J$53), NA())</f>
        <v>3328</v>
      </c>
      <c r="G67" s="160" t="e">
        <f>NA()</f>
        <v>#N/A</v>
      </c>
      <c r="H67" s="160" t="e">
        <f>NA()</f>
        <v>#N/A</v>
      </c>
      <c r="I67" s="160">
        <f>IF(ISNUMBER('将来負担比率（分子）の構造'!K$53), IF('将来負担比率（分子）の構造'!K$53 &lt; 0, 0, '将来負担比率（分子）の構造'!K$53), NA())</f>
        <v>3236</v>
      </c>
      <c r="J67" s="160" t="e">
        <f>NA()</f>
        <v>#N/A</v>
      </c>
      <c r="K67" s="160" t="e">
        <f>NA()</f>
        <v>#N/A</v>
      </c>
      <c r="L67" s="160">
        <f>IF(ISNUMBER('将来負担比率（分子）の構造'!L$53), IF('将来負担比率（分子）の構造'!L$53 &lt; 0, 0, '将来負担比率（分子）の構造'!L$53), NA())</f>
        <v>2987</v>
      </c>
      <c r="M67" s="160" t="e">
        <f>NA()</f>
        <v>#N/A</v>
      </c>
      <c r="N67" s="160" t="e">
        <f>NA()</f>
        <v>#N/A</v>
      </c>
      <c r="O67" s="160">
        <f>IF(ISNUMBER('将来負担比率（分子）の構造'!M$53), IF('将来負担比率（分子）の構造'!M$53 &lt; 0, 0, '将来負担比率（分子）の構造'!M$53), NA())</f>
        <v>3118</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830</v>
      </c>
      <c r="C72" s="164">
        <f>基金残高に係る経年分析!G55</f>
        <v>1010</v>
      </c>
      <c r="D72" s="164">
        <f>基金残高に係る経年分析!H55</f>
        <v>910</v>
      </c>
    </row>
    <row r="73" spans="1:16" x14ac:dyDescent="0.15">
      <c r="A73" s="163" t="s">
        <v>73</v>
      </c>
      <c r="B73" s="164">
        <f>基金残高に係る経年分析!F56</f>
        <v>56</v>
      </c>
      <c r="C73" s="164">
        <f>基金残高に係る経年分析!G56</f>
        <v>62</v>
      </c>
      <c r="D73" s="164">
        <f>基金残高に係る経年分析!H56</f>
        <v>68</v>
      </c>
    </row>
    <row r="74" spans="1:16" x14ac:dyDescent="0.15">
      <c r="A74" s="163" t="s">
        <v>74</v>
      </c>
      <c r="B74" s="164">
        <f>基金残高に係る経年分析!F57</f>
        <v>783</v>
      </c>
      <c r="C74" s="164">
        <f>基金残高に係る経年分析!G57</f>
        <v>780</v>
      </c>
      <c r="D74" s="164">
        <f>基金残高に係る経年分析!H57</f>
        <v>630</v>
      </c>
    </row>
  </sheetData>
  <sheetProtection algorithmName="SHA-512" hashValue="8gxG6lOPjfKVqhza45AeIrzapyxO8izD52qVcCY6BJ9sjQkOJkfP4dYgGukehWAa6sNH85pNYsEbazeAKQGYvg==" saltValue="kzRjxI+Ikok/EfPeXY7f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2019-06-06T04:50:57Z</dcterms:created>
  <dcterms:modified xsi:type="dcterms:W3CDTF">2020-09-09T03:58:00Z</dcterms:modified>
  <cp:category/>
</cp:coreProperties>
</file>