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8835" tabRatio="786"/>
  </bookViews>
  <sheets>
    <sheet name="本日の積雪状況" sheetId="125" r:id="rId1"/>
    <sheet name="１１月積雪調査表" sheetId="30" r:id="rId2"/>
    <sheet name="１２月積雪調査表" sheetId="74" r:id="rId3"/>
    <sheet name="１月積雪調査表" sheetId="82" r:id="rId4"/>
    <sheet name="２月積雪調査表" sheetId="94" r:id="rId5"/>
    <sheet name="３月積雪調査表" sheetId="104" r:id="rId6"/>
    <sheet name="４月積雪調査表" sheetId="117" r:id="rId7"/>
    <sheet name="５月積雪調査表 " sheetId="127" r:id="rId8"/>
  </sheets>
  <definedNames>
    <definedName name="_xlnm.Print_Area" localSheetId="1">'１１月積雪調査表'!$A$1:$M$39</definedName>
    <definedName name="_xlnm.Print_Area" localSheetId="2">'１２月積雪調査表'!$A$1:$M$39</definedName>
    <definedName name="_xlnm.Print_Area" localSheetId="4">'２月積雪調査表'!$A$1:$M$39</definedName>
    <definedName name="_xlnm.Print_Area" localSheetId="5">'３月積雪調査表'!$A$1:$M$39</definedName>
    <definedName name="_xlnm.Print_Area" localSheetId="6">'４月積雪調査表'!$A$1:$M$40</definedName>
    <definedName name="_xlnm.Print_Area" localSheetId="0">本日の積雪状況!$A$1:$K$20</definedName>
    <definedName name="_xlnm.Print_Area" localSheetId="7">'５月積雪調査表 '!$A$1:$M$40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<sst xmlns="http://schemas.openxmlformats.org/spreadsheetml/2006/main" xmlns:r="http://schemas.openxmlformats.org/officeDocument/2006/relationships" count="75" uniqueCount="75">
  <si>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2 4</t>
  </si>
  <si>
    <t>降    雪    量</t>
  </si>
  <si>
    <t>日</t>
  </si>
  <si>
    <t>玉    川</t>
  </si>
  <si>
    <t>区　　分</t>
    <rPh sb="0" eb="1">
      <t>ク</t>
    </rPh>
    <rPh sb="3" eb="4">
      <t>ブン</t>
    </rPh>
    <phoneticPr fontId="1"/>
  </si>
  <si>
    <t>沼    沢</t>
  </si>
  <si>
    <t>2 2</t>
  </si>
  <si>
    <t>五 味 沢</t>
  </si>
  <si>
    <t>叶    水</t>
  </si>
  <si>
    <t>現在</t>
  </si>
  <si>
    <t>：積雪量最大
：降雪量最大</t>
    <rPh sb="1" eb="3">
      <t>セキセツ</t>
    </rPh>
    <rPh sb="3" eb="4">
      <t>リョウ</t>
    </rPh>
    <rPh sb="4" eb="6">
      <t>サイダイ</t>
    </rPh>
    <rPh sb="8" eb="10">
      <t>コウセツ</t>
    </rPh>
    <rPh sb="10" eb="11">
      <t>リョウ</t>
    </rPh>
    <rPh sb="11" eb="13">
      <t>サイダイ</t>
    </rPh>
    <phoneticPr fontId="1"/>
  </si>
  <si>
    <t>月</t>
  </si>
  <si>
    <t>2 1</t>
  </si>
  <si>
    <t>昨年：</t>
  </si>
  <si>
    <t>2 9</t>
  </si>
  <si>
    <t>1 5</t>
  </si>
  <si>
    <t>ｃ ｍ</t>
  </si>
  <si>
    <t>1１月</t>
  </si>
  <si>
    <t>叶　水</t>
  </si>
  <si>
    <t xml:space="preserve">積　  　雪　  　状　　  況    </t>
    <rPh sb="0" eb="6">
      <t>セキセツ</t>
    </rPh>
    <rPh sb="10" eb="16">
      <t>ジョウキョウ</t>
    </rPh>
    <phoneticPr fontId="1"/>
  </si>
  <si>
    <t>積　　　雪　　　調　　　査　　　表</t>
  </si>
  <si>
    <t>降雪
日数</t>
  </si>
  <si>
    <t>小　国</t>
  </si>
  <si>
    <t>Ｘ</t>
  </si>
  <si>
    <t>（ 単 位 ： ｃ ｍ ）</t>
  </si>
  <si>
    <t>３月</t>
  </si>
  <si>
    <t>3 0</t>
  </si>
  <si>
    <t>沼　沢</t>
  </si>
  <si>
    <t>小 玉 川</t>
    <rPh sb="0" eb="1">
      <t>コ</t>
    </rPh>
    <rPh sb="2" eb="3">
      <t>タマ</t>
    </rPh>
    <rPh sb="4" eb="5">
      <t>カワ</t>
    </rPh>
    <phoneticPr fontId="1"/>
  </si>
  <si>
    <t>令和７年１２月</t>
    <rPh sb="0" eb="2">
      <t>レイワ</t>
    </rPh>
    <phoneticPr fontId="1"/>
  </si>
  <si>
    <t>五味沢</t>
  </si>
  <si>
    <t>2 7</t>
  </si>
  <si>
    <t>玉　川</t>
  </si>
  <si>
    <t>降雪</t>
  </si>
  <si>
    <t>1 9</t>
  </si>
  <si>
    <t>.</t>
  </si>
  <si>
    <t>3 1</t>
  </si>
  <si>
    <t>積雪</t>
  </si>
  <si>
    <t>1２月</t>
  </si>
  <si>
    <t>1 0</t>
  </si>
  <si>
    <t>1 1</t>
  </si>
  <si>
    <t>1 2</t>
  </si>
  <si>
    <t>1 3</t>
  </si>
  <si>
    <t>小    国
(大　宮)　</t>
    <rPh sb="8" eb="9">
      <t>ダイ</t>
    </rPh>
    <rPh sb="10" eb="11">
      <t>ミヤ</t>
    </rPh>
    <phoneticPr fontId="1"/>
  </si>
  <si>
    <t>積雪量
最大</t>
    <rPh sb="0" eb="2">
      <t>セキセツ</t>
    </rPh>
    <rPh sb="2" eb="3">
      <t>リョウ</t>
    </rPh>
    <rPh sb="4" eb="6">
      <t>サイダイ</t>
    </rPh>
    <phoneticPr fontId="1"/>
  </si>
  <si>
    <t>1 8</t>
  </si>
  <si>
    <t>1 4</t>
  </si>
  <si>
    <t>小玉川</t>
    <rPh sb="0" eb="1">
      <t>コ</t>
    </rPh>
    <rPh sb="1" eb="3">
      <t>タマガワ</t>
    </rPh>
    <phoneticPr fontId="1"/>
  </si>
  <si>
    <t>1 6</t>
  </si>
  <si>
    <t>1 7</t>
  </si>
  <si>
    <t>2 0</t>
  </si>
  <si>
    <t>2 3</t>
  </si>
  <si>
    <t>2 5</t>
  </si>
  <si>
    <t>2 6</t>
  </si>
  <si>
    <t>2 8</t>
  </si>
  <si>
    <t>降雪
累計</t>
  </si>
  <si>
    <t>積    雪    量</t>
  </si>
  <si>
    <t>降雪量
最大</t>
    <rPh sb="0" eb="2">
      <t>コウセツ</t>
    </rPh>
    <rPh sb="2" eb="3">
      <t>リョウ</t>
    </rPh>
    <rPh sb="4" eb="6">
      <t>サイダイチ</t>
    </rPh>
    <phoneticPr fontId="1"/>
  </si>
  <si>
    <t>４月</t>
  </si>
  <si>
    <t>総累計：</t>
    <rPh sb="0" eb="1">
      <t>ソウ</t>
    </rPh>
    <rPh sb="1" eb="3">
      <t>ルイケイ</t>
    </rPh>
    <phoneticPr fontId="1"/>
  </si>
  <si>
    <t>総日数：</t>
    <rPh sb="0" eb="3">
      <t>ソウニッスウ</t>
    </rPh>
    <phoneticPr fontId="1"/>
  </si>
  <si>
    <t>1月</t>
  </si>
  <si>
    <t>２月</t>
  </si>
  <si>
    <t>５月</t>
  </si>
  <si>
    <t>㎝</t>
  </si>
  <si>
    <t>-</t>
  </si>
  <si>
    <t>令和７年１１月</t>
    <rPh sb="0" eb="2">
      <t>レイワ</t>
    </rPh>
    <phoneticPr fontId="1"/>
  </si>
  <si>
    <t>　令和８年１月</t>
    <rPh sb="1" eb="3">
      <t>レイワ</t>
    </rPh>
    <phoneticPr fontId="1"/>
  </si>
  <si>
    <t>　令和８年２月</t>
    <rPh sb="1" eb="3">
      <t>レイワ</t>
    </rPh>
    <phoneticPr fontId="1"/>
  </si>
  <si>
    <t>令和８年３月</t>
    <rPh sb="0" eb="2">
      <t>レイワ</t>
    </rPh>
    <phoneticPr fontId="1"/>
  </si>
  <si>
    <t>令和８年４月</t>
    <rPh sb="0" eb="2">
      <t>レイワ</t>
    </rPh>
    <phoneticPr fontId="1"/>
  </si>
  <si>
    <t>令和８年５月</t>
    <rPh sb="0" eb="2">
      <t>レイワ</t>
    </rPh>
    <phoneticPr fontId="1"/>
  </si>
  <si>
    <t>令和 ８ 年</t>
    <rPh sb="0" eb="1">
      <t>レイ</t>
    </rPh>
    <rPh sb="1" eb="2">
      <t>ワ</t>
    </rPh>
    <phoneticPr fontId="1"/>
  </si>
  <si>
    <t>－</t>
  </si>
  <si>
    <t>※令和7年11月開始の観測については、令和8年4月6日をもって終了しました。</t>
    <rPh sb="1" eb="3">
      <t>レイワ</t>
    </rPh>
    <rPh sb="4" eb="5">
      <t>ネン</t>
    </rPh>
    <rPh sb="7" eb="8">
      <t>ガツ</t>
    </rPh>
    <rPh sb="8" eb="10">
      <t>カイシ</t>
    </rPh>
    <rPh sb="11" eb="13">
      <t>カンソク</t>
    </rPh>
    <rPh sb="19" eb="21">
      <t>レイワ</t>
    </rPh>
    <rPh sb="22" eb="23">
      <t>ネン</t>
    </rPh>
    <rPh sb="24" eb="25">
      <t>ガツ</t>
    </rPh>
    <rPh sb="26" eb="27">
      <t>カ</t>
    </rPh>
    <rPh sb="31" eb="33">
      <t>シュウリョウ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</si>
</sst>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1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28"/>
      <color auto="1"/>
      <name val="ＪＳＰ明朝"/>
      <family val="1"/>
    </font>
    <font>
      <b/>
      <sz val="24"/>
      <color auto="1"/>
      <name val="ＭＳ Ｐ明朝"/>
      <family val="1"/>
    </font>
    <font>
      <b/>
      <sz val="20"/>
      <color auto="1"/>
      <name val="ＪＳ明朝"/>
      <family val="1"/>
    </font>
    <font>
      <b/>
      <sz val="16"/>
      <color auto="1"/>
      <name val="ＭＳ Ｐ明朝"/>
      <family val="1"/>
    </font>
    <font>
      <b/>
      <sz val="14"/>
      <color auto="1"/>
      <name val="ＭＳ Ｐ明朝"/>
      <family val="1"/>
    </font>
    <font>
      <b/>
      <sz val="30"/>
      <color theme="1"/>
      <name val="ＭＳ Ｐ明朝"/>
      <family val="1"/>
    </font>
    <font>
      <b/>
      <sz val="18"/>
      <color auto="1"/>
      <name val="ＭＳ Ｐ明朝"/>
      <family val="1"/>
    </font>
    <font>
      <b/>
      <sz val="28"/>
      <color auto="1"/>
      <name val="ＭＳ Ｐ明朝"/>
      <family val="1"/>
    </font>
    <font>
      <sz val="13"/>
      <color auto="1"/>
      <name val="ＭＳ Ｐゴシック"/>
      <family val="3"/>
    </font>
    <font>
      <sz val="14"/>
      <color auto="1"/>
      <name val="ＭＳ Ｐ明朝"/>
      <family val="1"/>
    </font>
    <font>
      <b/>
      <sz val="20"/>
      <color auto="1"/>
      <name val="ＭＳ Ｐ明朝"/>
      <family val="1"/>
    </font>
    <font>
      <b/>
      <sz val="11"/>
      <color auto="1"/>
      <name val="ＭＳ Ｐ明朝"/>
      <family val="1"/>
    </font>
    <font>
      <sz val="7"/>
      <color auto="1"/>
      <name val="ＭＳ Ｐ明朝"/>
      <family val="1"/>
    </font>
    <font>
      <sz val="13"/>
      <color auto="1"/>
      <name val="ＭＳ Ｐ明朝"/>
      <family val="1"/>
    </font>
    <font>
      <b/>
      <sz val="6"/>
      <color auto="1"/>
      <name val="ＭＳ Ｐ明朝"/>
      <family val="1"/>
    </font>
    <font>
      <b/>
      <u/>
      <sz val="20"/>
      <color auto="1"/>
      <name val="ＭＳ Ｐ明朝"/>
      <family val="1"/>
    </font>
    <font>
      <b/>
      <sz val="8"/>
      <color auto="1"/>
      <name val="ＭＳ Ｐ明朝"/>
      <family val="1"/>
    </font>
    <font>
      <b/>
      <sz val="14"/>
      <color theme="1"/>
      <name val="ＭＳ Ｐ明朝"/>
      <family val="1"/>
    </font>
    <font>
      <b/>
      <sz val="7"/>
      <color auto="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58" fontId="3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0" fontId="11" fillId="0" borderId="12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18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56" fontId="6" fillId="0" borderId="24" xfId="0" applyNumberFormat="1" applyFont="1" applyBorder="1" applyAlignment="1">
      <alignment horizontal="center" vertical="center" shrinkToFit="1"/>
    </xf>
    <xf numFmtId="56" fontId="6" fillId="0" borderId="25" xfId="0" applyNumberFormat="1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56" fontId="16" fillId="0" borderId="24" xfId="0" applyNumberFormat="1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8" fillId="0" borderId="7" xfId="0" applyFont="1" applyBorder="1" applyAlignment="1">
      <alignment horizontal="left" vertical="center" wrapText="1" shrinkToFit="1"/>
    </xf>
    <xf numFmtId="0" fontId="18" fillId="0" borderId="10" xfId="0" applyFont="1" applyBorder="1" applyAlignment="1">
      <alignment horizontal="left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56" fontId="16" fillId="0" borderId="25" xfId="0" applyNumberFormat="1" applyFont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56" fontId="16" fillId="0" borderId="47" xfId="0" applyNumberFormat="1" applyFont="1" applyBorder="1" applyAlignment="1">
      <alignment horizontal="center" vertical="center"/>
    </xf>
    <xf numFmtId="0" fontId="0" fillId="0" borderId="48" xfId="0" applyBorder="1"/>
    <xf numFmtId="56" fontId="6" fillId="0" borderId="47" xfId="0" applyNumberFormat="1" applyFont="1" applyBorder="1" applyAlignment="1">
      <alignment horizontal="center" vertical="center" shrinkToFit="1"/>
    </xf>
    <xf numFmtId="56" fontId="6" fillId="0" borderId="49" xfId="0" applyNumberFormat="1" applyFont="1" applyBorder="1" applyAlignment="1">
      <alignment horizontal="center" vertical="center" shrinkToFit="1"/>
    </xf>
    <xf numFmtId="56" fontId="20" fillId="0" borderId="24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shrinkToFit="1"/>
    </xf>
    <xf numFmtId="0" fontId="6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49" fontId="6" fillId="0" borderId="28" xfId="0" applyNumberFormat="1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</cellXfs>
  <cellStyles count="1">
    <cellStyle name="標準" xfId="0" builtinId="0"/>
  </cellStyles>
  <dxfs count="96"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 val="0"/>
        <u/>
      </font>
      <fill>
        <patternFill>
          <bgColor rgb="FFFFFF00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 val="0"/>
        <u/>
      </font>
      <fill>
        <patternFill>
          <bgColor rgb="FFFFFF00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color auto="1"/>
        <u/>
      </font>
      <fill>
        <patternFill>
          <bgColor indexed="34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color auto="1"/>
        <u/>
      </font>
      <fill>
        <patternFill>
          <bgColor rgb="FFFFFF00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  <dxf>
      <font>
        <b/>
        <i/>
        <u/>
      </font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theme" Target="theme/theme1.xml" /><Relationship Id="rId10" Type="http://schemas.openxmlformats.org/officeDocument/2006/relationships/sharedStrings" Target="sharedStrings.xml" /><Relationship Id="rId11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X20"/>
  <sheetViews>
    <sheetView showGridLines="0" tabSelected="1" zoomScaleSheetLayoutView="80" workbookViewId="0">
      <selection activeCell="B2" sqref="B2:J2"/>
    </sheetView>
  </sheetViews>
  <sheetFormatPr defaultRowHeight="13.2"/>
  <cols>
    <col min="1" max="1" width="1.25" customWidth="1"/>
    <col min="2" max="2" width="18.125" customWidth="1"/>
    <col min="3" max="5" width="10.625" customWidth="1"/>
    <col min="6" max="6" width="1.75" customWidth="1"/>
    <col min="7" max="9" width="10.625" customWidth="1"/>
    <col min="10" max="10" width="1.875" customWidth="1"/>
    <col min="11" max="11" width="1.125" customWidth="1"/>
  </cols>
  <sheetData>
    <row r="2" spans="2:24" s="1" customFormat="1" ht="60" customHeight="1">
      <c r="B2" s="2" t="s">
        <v>19</v>
      </c>
      <c r="C2" s="2"/>
      <c r="D2" s="2"/>
      <c r="E2" s="2"/>
      <c r="F2" s="2"/>
      <c r="G2" s="2"/>
      <c r="H2" s="2"/>
      <c r="I2" s="2"/>
      <c r="J2" s="2"/>
    </row>
    <row r="3" spans="2:24" ht="30" customHeight="1">
      <c r="B3" t="s">
        <v>35</v>
      </c>
    </row>
    <row r="4" spans="2:24" ht="30.95" customHeight="1">
      <c r="B4" s="3" t="s">
        <v>72</v>
      </c>
      <c r="C4" s="3"/>
      <c r="D4" s="13">
        <v>4</v>
      </c>
      <c r="E4" s="18" t="s">
        <v>11</v>
      </c>
      <c r="F4" s="18"/>
      <c r="G4" s="13">
        <v>6</v>
      </c>
      <c r="H4" s="18" t="s">
        <v>2</v>
      </c>
      <c r="I4" s="18" t="s">
        <v>9</v>
      </c>
      <c r="J4" s="24"/>
    </row>
    <row r="5" spans="2:24" ht="30" customHeight="1"/>
    <row r="6" spans="2:24" ht="60" customHeight="1">
      <c r="B6" s="4" t="s">
        <v>4</v>
      </c>
      <c r="C6" s="10" t="s">
        <v>1</v>
      </c>
      <c r="D6" s="14"/>
      <c r="E6" s="14"/>
      <c r="F6" s="21"/>
      <c r="G6" s="10" t="s">
        <v>56</v>
      </c>
      <c r="H6" s="14"/>
      <c r="I6" s="14"/>
      <c r="J6" s="21"/>
    </row>
    <row r="7" spans="2:24" ht="51" customHeight="1">
      <c r="B7" s="5" t="s">
        <v>43</v>
      </c>
      <c r="C7" s="11"/>
      <c r="D7" s="15" t="s">
        <v>65</v>
      </c>
      <c r="E7" s="19" t="s">
        <v>64</v>
      </c>
      <c r="F7" s="22"/>
      <c r="G7" s="11"/>
      <c r="H7" s="15" t="s">
        <v>65</v>
      </c>
      <c r="I7" s="19" t="s">
        <v>64</v>
      </c>
      <c r="J7" s="25"/>
    </row>
    <row r="8" spans="2:24" ht="30" customHeight="1">
      <c r="B8" s="6"/>
      <c r="C8" s="12" t="s">
        <v>13</v>
      </c>
      <c r="D8" s="16" t="s">
        <v>65</v>
      </c>
      <c r="E8" s="20" t="s">
        <v>16</v>
      </c>
      <c r="F8" s="23"/>
      <c r="G8" s="12" t="s">
        <v>13</v>
      </c>
      <c r="H8" s="16" t="s">
        <v>65</v>
      </c>
      <c r="I8" s="20" t="s">
        <v>16</v>
      </c>
      <c r="J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8"/>
      <c r="X8" s="28"/>
    </row>
    <row r="9" spans="2:24" ht="51" customHeight="1">
      <c r="B9" s="7" t="s">
        <v>5</v>
      </c>
      <c r="C9" s="11"/>
      <c r="D9" s="15" t="s">
        <v>65</v>
      </c>
      <c r="E9" s="19" t="s">
        <v>64</v>
      </c>
      <c r="F9" s="22"/>
      <c r="G9" s="11"/>
      <c r="H9" s="15" t="s">
        <v>65</v>
      </c>
      <c r="I9" s="19" t="s">
        <v>64</v>
      </c>
      <c r="J9" s="25"/>
    </row>
    <row r="10" spans="2:24" ht="30" customHeight="1">
      <c r="B10" s="8"/>
      <c r="C10" s="12" t="s">
        <v>13</v>
      </c>
      <c r="D10" s="16" t="s">
        <v>65</v>
      </c>
      <c r="E10" s="20" t="s">
        <v>16</v>
      </c>
      <c r="F10" s="23"/>
      <c r="G10" s="12" t="s">
        <v>13</v>
      </c>
      <c r="H10" s="16" t="s">
        <v>65</v>
      </c>
      <c r="I10" s="20" t="s">
        <v>16</v>
      </c>
      <c r="J10" s="26"/>
    </row>
    <row r="11" spans="2:24" ht="51" customHeight="1">
      <c r="B11" s="7" t="s">
        <v>7</v>
      </c>
      <c r="C11" s="11"/>
      <c r="D11" s="15" t="s">
        <v>65</v>
      </c>
      <c r="E11" s="19" t="s">
        <v>64</v>
      </c>
      <c r="F11" s="22"/>
      <c r="G11" s="11"/>
      <c r="H11" s="15" t="s">
        <v>65</v>
      </c>
      <c r="I11" s="19" t="s">
        <v>64</v>
      </c>
      <c r="J11" s="25"/>
    </row>
    <row r="12" spans="2:24" ht="30" customHeight="1">
      <c r="B12" s="8"/>
      <c r="C12" s="12" t="s">
        <v>13</v>
      </c>
      <c r="D12" s="16" t="s">
        <v>65</v>
      </c>
      <c r="E12" s="20" t="s">
        <v>16</v>
      </c>
      <c r="F12" s="23"/>
      <c r="G12" s="12" t="s">
        <v>13</v>
      </c>
      <c r="H12" s="16" t="s">
        <v>65</v>
      </c>
      <c r="I12" s="20" t="s">
        <v>16</v>
      </c>
      <c r="J12" s="26"/>
    </row>
    <row r="13" spans="2:24" ht="51" customHeight="1">
      <c r="B13" s="7" t="s">
        <v>8</v>
      </c>
      <c r="C13" s="11"/>
      <c r="D13" s="15" t="s">
        <v>65</v>
      </c>
      <c r="E13" s="19" t="s">
        <v>64</v>
      </c>
      <c r="F13" s="22"/>
      <c r="G13" s="11"/>
      <c r="H13" s="15" t="s">
        <v>65</v>
      </c>
      <c r="I13" s="19" t="s">
        <v>64</v>
      </c>
      <c r="J13" s="25"/>
    </row>
    <row r="14" spans="2:24" ht="30" customHeight="1">
      <c r="B14" s="8"/>
      <c r="C14" s="12" t="s">
        <v>13</v>
      </c>
      <c r="D14" s="16" t="s">
        <v>65</v>
      </c>
      <c r="E14" s="20" t="s">
        <v>16</v>
      </c>
      <c r="F14" s="23"/>
      <c r="G14" s="12" t="s">
        <v>13</v>
      </c>
      <c r="H14" s="16" t="s">
        <v>65</v>
      </c>
      <c r="I14" s="20" t="s">
        <v>16</v>
      </c>
      <c r="J14" s="26"/>
    </row>
    <row r="15" spans="2:24" ht="51" customHeight="1">
      <c r="B15" s="7" t="s">
        <v>3</v>
      </c>
      <c r="C15" s="11"/>
      <c r="D15" s="15" t="s">
        <v>65</v>
      </c>
      <c r="E15" s="19" t="s">
        <v>64</v>
      </c>
      <c r="F15" s="22"/>
      <c r="G15" s="11"/>
      <c r="H15" s="15" t="s">
        <v>65</v>
      </c>
      <c r="I15" s="19" t="s">
        <v>64</v>
      </c>
      <c r="J15" s="25"/>
    </row>
    <row r="16" spans="2:24" ht="30" customHeight="1">
      <c r="B16" s="8"/>
      <c r="C16" s="12" t="s">
        <v>13</v>
      </c>
      <c r="D16" s="16" t="s">
        <v>65</v>
      </c>
      <c r="E16" s="20" t="s">
        <v>16</v>
      </c>
      <c r="F16" s="23"/>
      <c r="G16" s="12" t="s">
        <v>13</v>
      </c>
      <c r="H16" s="16" t="s">
        <v>65</v>
      </c>
      <c r="I16" s="20" t="s">
        <v>16</v>
      </c>
      <c r="J16" s="26"/>
    </row>
    <row r="17" spans="2:10" ht="51" customHeight="1">
      <c r="B17" s="7" t="s">
        <v>28</v>
      </c>
      <c r="C17" s="11"/>
      <c r="D17" s="15">
        <v>0</v>
      </c>
      <c r="E17" s="19" t="s">
        <v>64</v>
      </c>
      <c r="F17" s="22"/>
      <c r="G17" s="11"/>
      <c r="H17" s="15">
        <v>0</v>
      </c>
      <c r="I17" s="19" t="s">
        <v>64</v>
      </c>
      <c r="J17" s="25"/>
    </row>
    <row r="18" spans="2:10" ht="30" customHeight="1">
      <c r="B18" s="8"/>
      <c r="C18" s="12" t="s">
        <v>13</v>
      </c>
      <c r="D18" s="17">
        <v>0</v>
      </c>
      <c r="E18" s="20" t="s">
        <v>16</v>
      </c>
      <c r="F18" s="23"/>
      <c r="G18" s="12" t="s">
        <v>13</v>
      </c>
      <c r="H18" s="17">
        <v>135</v>
      </c>
      <c r="I18" s="20" t="s">
        <v>16</v>
      </c>
      <c r="J18" s="26"/>
    </row>
    <row r="19" spans="2:10" ht="13.5" customHeight="1"/>
    <row r="20" spans="2:10" ht="22.5" customHeight="1">
      <c r="B20" s="9" t="s">
        <v>74</v>
      </c>
      <c r="C20" s="9"/>
      <c r="D20" s="9"/>
      <c r="E20" s="9"/>
      <c r="F20" s="9"/>
      <c r="G20" s="9"/>
      <c r="H20" s="9"/>
      <c r="I20" s="9"/>
      <c r="J20" s="9"/>
    </row>
  </sheetData>
  <mergeCells count="11">
    <mergeCell ref="B2:J2"/>
    <mergeCell ref="B4:C4"/>
    <mergeCell ref="C6:E6"/>
    <mergeCell ref="G6:I6"/>
    <mergeCell ref="B20:J20"/>
    <mergeCell ref="B7:B8"/>
    <mergeCell ref="B9:B10"/>
    <mergeCell ref="B11:B12"/>
    <mergeCell ref="B13:B14"/>
    <mergeCell ref="B15:B16"/>
    <mergeCell ref="B17:B18"/>
  </mergeCells>
  <phoneticPr fontId="1"/>
  <printOptions horizontalCentered="1"/>
  <pageMargins left="0.78740157480314965" right="0.43307086614173229" top="0.74803149606299213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5" activePane="bottomLeft" state="frozen"/>
      <selection pane="bottomLeft" activeCell="A2" sqref="A2:E2"/>
    </sheetView>
  </sheetViews>
  <sheetFormatPr defaultRowHeight="13.2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66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17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 t="s">
        <v>65</v>
      </c>
      <c r="C5" s="51" t="s">
        <v>65</v>
      </c>
      <c r="D5" s="43" t="s">
        <v>65</v>
      </c>
      <c r="E5" s="51" t="s">
        <v>65</v>
      </c>
      <c r="F5" s="43" t="s">
        <v>65</v>
      </c>
      <c r="G5" s="51" t="s">
        <v>65</v>
      </c>
      <c r="H5" s="43" t="s">
        <v>65</v>
      </c>
      <c r="I5" s="51" t="s">
        <v>65</v>
      </c>
      <c r="J5" s="43" t="s">
        <v>65</v>
      </c>
      <c r="K5" s="51" t="s">
        <v>65</v>
      </c>
      <c r="L5" s="43" t="s">
        <v>65</v>
      </c>
      <c r="M5" s="51" t="s">
        <v>65</v>
      </c>
    </row>
    <row r="6" spans="1:13" s="29" customFormat="1" ht="22.5" customHeight="1">
      <c r="A6" s="35">
        <v>2</v>
      </c>
      <c r="B6" s="44" t="s">
        <v>65</v>
      </c>
      <c r="C6" s="52" t="s">
        <v>65</v>
      </c>
      <c r="D6" s="44" t="s">
        <v>65</v>
      </c>
      <c r="E6" s="52" t="s">
        <v>65</v>
      </c>
      <c r="F6" s="44" t="s">
        <v>65</v>
      </c>
      <c r="G6" s="52" t="s">
        <v>65</v>
      </c>
      <c r="H6" s="44" t="s">
        <v>65</v>
      </c>
      <c r="I6" s="52" t="s">
        <v>65</v>
      </c>
      <c r="J6" s="44" t="s">
        <v>65</v>
      </c>
      <c r="K6" s="52" t="s">
        <v>65</v>
      </c>
      <c r="L6" s="44" t="s">
        <v>65</v>
      </c>
      <c r="M6" s="52" t="s">
        <v>65</v>
      </c>
    </row>
    <row r="7" spans="1:13" s="29" customFormat="1" ht="22.5" customHeight="1">
      <c r="A7" s="35">
        <v>3</v>
      </c>
      <c r="B7" s="44" t="s">
        <v>65</v>
      </c>
      <c r="C7" s="52" t="s">
        <v>65</v>
      </c>
      <c r="D7" s="44" t="s">
        <v>65</v>
      </c>
      <c r="E7" s="52" t="s">
        <v>65</v>
      </c>
      <c r="F7" s="44" t="s">
        <v>65</v>
      </c>
      <c r="G7" s="52" t="s">
        <v>65</v>
      </c>
      <c r="H7" s="44" t="s">
        <v>65</v>
      </c>
      <c r="I7" s="52" t="s">
        <v>65</v>
      </c>
      <c r="J7" s="44" t="s">
        <v>65</v>
      </c>
      <c r="K7" s="52" t="s">
        <v>65</v>
      </c>
      <c r="L7" s="44" t="s">
        <v>65</v>
      </c>
      <c r="M7" s="52" t="s">
        <v>65</v>
      </c>
    </row>
    <row r="8" spans="1:13" s="29" customFormat="1" ht="22.5" customHeight="1">
      <c r="A8" s="35">
        <v>4</v>
      </c>
      <c r="B8" s="44" t="s">
        <v>65</v>
      </c>
      <c r="C8" s="52" t="s">
        <v>65</v>
      </c>
      <c r="D8" s="44" t="s">
        <v>65</v>
      </c>
      <c r="E8" s="52" t="s">
        <v>65</v>
      </c>
      <c r="F8" s="44" t="s">
        <v>65</v>
      </c>
      <c r="G8" s="52" t="s">
        <v>65</v>
      </c>
      <c r="H8" s="44" t="s">
        <v>65</v>
      </c>
      <c r="I8" s="52" t="s">
        <v>65</v>
      </c>
      <c r="J8" s="44" t="s">
        <v>65</v>
      </c>
      <c r="K8" s="52" t="s">
        <v>65</v>
      </c>
      <c r="L8" s="44" t="s">
        <v>65</v>
      </c>
      <c r="M8" s="52" t="s">
        <v>65</v>
      </c>
    </row>
    <row r="9" spans="1:13" s="29" customFormat="1" ht="22.5" customHeight="1">
      <c r="A9" s="35">
        <v>5</v>
      </c>
      <c r="B9" s="44" t="s">
        <v>65</v>
      </c>
      <c r="C9" s="52" t="s">
        <v>65</v>
      </c>
      <c r="D9" s="44" t="s">
        <v>65</v>
      </c>
      <c r="E9" s="52" t="s">
        <v>65</v>
      </c>
      <c r="F9" s="44" t="s">
        <v>65</v>
      </c>
      <c r="G9" s="52" t="s">
        <v>65</v>
      </c>
      <c r="H9" s="44" t="s">
        <v>65</v>
      </c>
      <c r="I9" s="52" t="s">
        <v>65</v>
      </c>
      <c r="J9" s="44" t="s">
        <v>65</v>
      </c>
      <c r="K9" s="52" t="s">
        <v>65</v>
      </c>
      <c r="L9" s="44" t="s">
        <v>65</v>
      </c>
      <c r="M9" s="52" t="s">
        <v>65</v>
      </c>
    </row>
    <row r="10" spans="1:13" s="29" customFormat="1" ht="22.5" customHeight="1">
      <c r="A10" s="35">
        <v>6</v>
      </c>
      <c r="B10" s="44" t="s">
        <v>65</v>
      </c>
      <c r="C10" s="52" t="s">
        <v>65</v>
      </c>
      <c r="D10" s="44" t="s">
        <v>65</v>
      </c>
      <c r="E10" s="52" t="s">
        <v>65</v>
      </c>
      <c r="F10" s="44" t="s">
        <v>65</v>
      </c>
      <c r="G10" s="52" t="s">
        <v>65</v>
      </c>
      <c r="H10" s="44" t="s">
        <v>65</v>
      </c>
      <c r="I10" s="52" t="s">
        <v>65</v>
      </c>
      <c r="J10" s="44" t="s">
        <v>65</v>
      </c>
      <c r="K10" s="52" t="s">
        <v>65</v>
      </c>
      <c r="L10" s="44" t="s">
        <v>65</v>
      </c>
      <c r="M10" s="52" t="s">
        <v>65</v>
      </c>
    </row>
    <row r="11" spans="1:13" s="29" customFormat="1" ht="22.5" customHeight="1">
      <c r="A11" s="35">
        <v>7</v>
      </c>
      <c r="B11" s="44" t="s">
        <v>65</v>
      </c>
      <c r="C11" s="52" t="s">
        <v>65</v>
      </c>
      <c r="D11" s="44" t="s">
        <v>65</v>
      </c>
      <c r="E11" s="52" t="s">
        <v>65</v>
      </c>
      <c r="F11" s="44" t="s">
        <v>65</v>
      </c>
      <c r="G11" s="52" t="s">
        <v>65</v>
      </c>
      <c r="H11" s="44" t="s">
        <v>65</v>
      </c>
      <c r="I11" s="52" t="s">
        <v>65</v>
      </c>
      <c r="J11" s="44" t="s">
        <v>65</v>
      </c>
      <c r="K11" s="52" t="s">
        <v>65</v>
      </c>
      <c r="L11" s="44" t="s">
        <v>65</v>
      </c>
      <c r="M11" s="52" t="s">
        <v>65</v>
      </c>
    </row>
    <row r="12" spans="1:13" s="29" customFormat="1" ht="22.5" customHeight="1">
      <c r="A12" s="35">
        <v>8</v>
      </c>
      <c r="B12" s="44" t="s">
        <v>65</v>
      </c>
      <c r="C12" s="52" t="s">
        <v>65</v>
      </c>
      <c r="D12" s="44" t="s">
        <v>65</v>
      </c>
      <c r="E12" s="52" t="s">
        <v>65</v>
      </c>
      <c r="F12" s="44" t="s">
        <v>65</v>
      </c>
      <c r="G12" s="52" t="s">
        <v>65</v>
      </c>
      <c r="H12" s="44" t="s">
        <v>65</v>
      </c>
      <c r="I12" s="52" t="s">
        <v>65</v>
      </c>
      <c r="J12" s="44" t="s">
        <v>65</v>
      </c>
      <c r="K12" s="52" t="s">
        <v>65</v>
      </c>
      <c r="L12" s="44" t="s">
        <v>65</v>
      </c>
      <c r="M12" s="52" t="s">
        <v>65</v>
      </c>
    </row>
    <row r="13" spans="1:13" s="29" customFormat="1" ht="22.5" customHeight="1">
      <c r="A13" s="35">
        <v>9</v>
      </c>
      <c r="B13" s="44" t="s">
        <v>65</v>
      </c>
      <c r="C13" s="52" t="s">
        <v>65</v>
      </c>
      <c r="D13" s="44" t="s">
        <v>65</v>
      </c>
      <c r="E13" s="52" t="s">
        <v>65</v>
      </c>
      <c r="F13" s="44" t="s">
        <v>65</v>
      </c>
      <c r="G13" s="52" t="s">
        <v>65</v>
      </c>
      <c r="H13" s="44" t="s">
        <v>65</v>
      </c>
      <c r="I13" s="52" t="s">
        <v>65</v>
      </c>
      <c r="J13" s="44" t="s">
        <v>65</v>
      </c>
      <c r="K13" s="52" t="s">
        <v>65</v>
      </c>
      <c r="L13" s="44" t="s">
        <v>65</v>
      </c>
      <c r="M13" s="52" t="s">
        <v>65</v>
      </c>
    </row>
    <row r="14" spans="1:13" s="29" customFormat="1" ht="22.5" customHeight="1">
      <c r="A14" s="35" t="s">
        <v>39</v>
      </c>
      <c r="B14" s="44" t="s">
        <v>65</v>
      </c>
      <c r="C14" s="52" t="s">
        <v>65</v>
      </c>
      <c r="D14" s="58" t="s">
        <v>65</v>
      </c>
      <c r="E14" s="52" t="s">
        <v>65</v>
      </c>
      <c r="F14" s="44" t="s">
        <v>65</v>
      </c>
      <c r="G14" s="52" t="s">
        <v>65</v>
      </c>
      <c r="H14" s="58" t="s">
        <v>65</v>
      </c>
      <c r="I14" s="52" t="s">
        <v>65</v>
      </c>
      <c r="J14" s="58" t="s">
        <v>65</v>
      </c>
      <c r="K14" s="52" t="s">
        <v>65</v>
      </c>
      <c r="L14" s="58" t="s">
        <v>65</v>
      </c>
      <c r="M14" s="52" t="s">
        <v>65</v>
      </c>
    </row>
    <row r="15" spans="1:13" s="29" customFormat="1" ht="22.5" customHeight="1">
      <c r="A15" s="35" t="s">
        <v>40</v>
      </c>
      <c r="B15" s="44" t="s">
        <v>65</v>
      </c>
      <c r="C15" s="52" t="s">
        <v>65</v>
      </c>
      <c r="D15" s="58" t="s">
        <v>65</v>
      </c>
      <c r="E15" s="52" t="s">
        <v>65</v>
      </c>
      <c r="F15" s="44" t="s">
        <v>65</v>
      </c>
      <c r="G15" s="52" t="s">
        <v>65</v>
      </c>
      <c r="H15" s="58" t="s">
        <v>65</v>
      </c>
      <c r="I15" s="52" t="s">
        <v>65</v>
      </c>
      <c r="J15" s="58" t="s">
        <v>65</v>
      </c>
      <c r="K15" s="52" t="s">
        <v>65</v>
      </c>
      <c r="L15" s="58" t="s">
        <v>65</v>
      </c>
      <c r="M15" s="52" t="s">
        <v>65</v>
      </c>
    </row>
    <row r="16" spans="1:13" s="29" customFormat="1" ht="22.5" customHeight="1">
      <c r="A16" s="35" t="s">
        <v>41</v>
      </c>
      <c r="B16" s="44" t="s">
        <v>65</v>
      </c>
      <c r="C16" s="52" t="s">
        <v>65</v>
      </c>
      <c r="D16" s="44" t="s">
        <v>65</v>
      </c>
      <c r="E16" s="52" t="s">
        <v>65</v>
      </c>
      <c r="F16" s="44" t="s">
        <v>65</v>
      </c>
      <c r="G16" s="52" t="s">
        <v>65</v>
      </c>
      <c r="H16" s="44" t="s">
        <v>65</v>
      </c>
      <c r="I16" s="52" t="s">
        <v>65</v>
      </c>
      <c r="J16" s="44" t="s">
        <v>65</v>
      </c>
      <c r="K16" s="52" t="s">
        <v>65</v>
      </c>
      <c r="L16" s="44" t="s">
        <v>65</v>
      </c>
      <c r="M16" s="52" t="s">
        <v>65</v>
      </c>
    </row>
    <row r="17" spans="1:13" s="29" customFormat="1" ht="22.5" customHeight="1">
      <c r="A17" s="35" t="s">
        <v>42</v>
      </c>
      <c r="B17" s="44" t="s">
        <v>65</v>
      </c>
      <c r="C17" s="52" t="s">
        <v>65</v>
      </c>
      <c r="D17" s="44" t="s">
        <v>65</v>
      </c>
      <c r="E17" s="52" t="s">
        <v>65</v>
      </c>
      <c r="F17" s="44" t="s">
        <v>65</v>
      </c>
      <c r="G17" s="52" t="s">
        <v>65</v>
      </c>
      <c r="H17" s="44" t="s">
        <v>65</v>
      </c>
      <c r="I17" s="52" t="s">
        <v>65</v>
      </c>
      <c r="J17" s="44" t="s">
        <v>65</v>
      </c>
      <c r="K17" s="52" t="s">
        <v>65</v>
      </c>
      <c r="L17" s="44" t="s">
        <v>65</v>
      </c>
      <c r="M17" s="52" t="s">
        <v>65</v>
      </c>
    </row>
    <row r="18" spans="1:13" s="29" customFormat="1" ht="22.5" customHeight="1">
      <c r="A18" s="35" t="s">
        <v>46</v>
      </c>
      <c r="B18" s="44" t="s">
        <v>65</v>
      </c>
      <c r="C18" s="52" t="s">
        <v>65</v>
      </c>
      <c r="D18" s="44" t="s">
        <v>65</v>
      </c>
      <c r="E18" s="52" t="s">
        <v>65</v>
      </c>
      <c r="F18" s="44" t="s">
        <v>65</v>
      </c>
      <c r="G18" s="52" t="s">
        <v>65</v>
      </c>
      <c r="H18" s="44" t="s">
        <v>65</v>
      </c>
      <c r="I18" s="52" t="s">
        <v>65</v>
      </c>
      <c r="J18" s="44" t="s">
        <v>65</v>
      </c>
      <c r="K18" s="52" t="s">
        <v>65</v>
      </c>
      <c r="L18" s="44" t="s">
        <v>65</v>
      </c>
      <c r="M18" s="52" t="s">
        <v>65</v>
      </c>
    </row>
    <row r="19" spans="1:13" s="29" customFormat="1" ht="22.5" customHeight="1">
      <c r="A19" s="35" t="s">
        <v>15</v>
      </c>
      <c r="B19" s="44" t="s">
        <v>65</v>
      </c>
      <c r="C19" s="52" t="s">
        <v>65</v>
      </c>
      <c r="D19" s="44" t="s">
        <v>65</v>
      </c>
      <c r="E19" s="52" t="s">
        <v>65</v>
      </c>
      <c r="F19" s="44" t="s">
        <v>65</v>
      </c>
      <c r="G19" s="52" t="s">
        <v>65</v>
      </c>
      <c r="H19" s="44" t="s">
        <v>65</v>
      </c>
      <c r="I19" s="52" t="s">
        <v>65</v>
      </c>
      <c r="J19" s="44" t="s">
        <v>65</v>
      </c>
      <c r="K19" s="52" t="s">
        <v>65</v>
      </c>
      <c r="L19" s="44" t="s">
        <v>65</v>
      </c>
      <c r="M19" s="52" t="s">
        <v>65</v>
      </c>
    </row>
    <row r="20" spans="1:13" s="29" customFormat="1" ht="22.5" customHeight="1">
      <c r="A20" s="35" t="s">
        <v>48</v>
      </c>
      <c r="B20" s="44" t="s">
        <v>65</v>
      </c>
      <c r="C20" s="52" t="s">
        <v>65</v>
      </c>
      <c r="D20" s="44" t="s">
        <v>65</v>
      </c>
      <c r="E20" s="52" t="s">
        <v>65</v>
      </c>
      <c r="F20" s="44" t="s">
        <v>65</v>
      </c>
      <c r="G20" s="52" t="s">
        <v>65</v>
      </c>
      <c r="H20" s="44" t="s">
        <v>65</v>
      </c>
      <c r="I20" s="52" t="s">
        <v>65</v>
      </c>
      <c r="J20" s="44" t="s">
        <v>65</v>
      </c>
      <c r="K20" s="52" t="s">
        <v>65</v>
      </c>
      <c r="L20" s="44" t="s">
        <v>65</v>
      </c>
      <c r="M20" s="52" t="s">
        <v>65</v>
      </c>
    </row>
    <row r="21" spans="1:13" s="29" customFormat="1" ht="22.5" customHeight="1">
      <c r="A21" s="35" t="s">
        <v>49</v>
      </c>
      <c r="B21" s="44" t="s">
        <v>65</v>
      </c>
      <c r="C21" s="52" t="s">
        <v>65</v>
      </c>
      <c r="D21" s="44" t="s">
        <v>65</v>
      </c>
      <c r="E21" s="52" t="s">
        <v>65</v>
      </c>
      <c r="F21" s="44" t="s">
        <v>65</v>
      </c>
      <c r="G21" s="52" t="s">
        <v>65</v>
      </c>
      <c r="H21" s="44" t="s">
        <v>65</v>
      </c>
      <c r="I21" s="52" t="s">
        <v>65</v>
      </c>
      <c r="J21" s="44" t="s">
        <v>65</v>
      </c>
      <c r="K21" s="52" t="s">
        <v>65</v>
      </c>
      <c r="L21" s="44" t="s">
        <v>65</v>
      </c>
      <c r="M21" s="52" t="s">
        <v>65</v>
      </c>
    </row>
    <row r="22" spans="1:13" s="29" customFormat="1" ht="22.5" customHeight="1">
      <c r="A22" s="35" t="s">
        <v>45</v>
      </c>
      <c r="B22" s="44" t="s">
        <v>65</v>
      </c>
      <c r="C22" s="52" t="s">
        <v>65</v>
      </c>
      <c r="D22" s="44" t="s">
        <v>65</v>
      </c>
      <c r="E22" s="52" t="s">
        <v>65</v>
      </c>
      <c r="F22" s="44" t="s">
        <v>65</v>
      </c>
      <c r="G22" s="52" t="s">
        <v>65</v>
      </c>
      <c r="H22" s="44" t="s">
        <v>65</v>
      </c>
      <c r="I22" s="52" t="s">
        <v>65</v>
      </c>
      <c r="J22" s="44" t="s">
        <v>65</v>
      </c>
      <c r="K22" s="52" t="s">
        <v>65</v>
      </c>
      <c r="L22" s="44">
        <v>1</v>
      </c>
      <c r="M22" s="52">
        <v>0</v>
      </c>
    </row>
    <row r="23" spans="1:13" s="29" customFormat="1" ht="22.5" customHeight="1">
      <c r="A23" s="35" t="s">
        <v>34</v>
      </c>
      <c r="B23" s="44">
        <v>5</v>
      </c>
      <c r="C23" s="52">
        <v>2</v>
      </c>
      <c r="D23" s="44">
        <v>16</v>
      </c>
      <c r="E23" s="52">
        <v>15</v>
      </c>
      <c r="F23" s="44">
        <v>6</v>
      </c>
      <c r="G23" s="52">
        <v>6</v>
      </c>
      <c r="H23" s="44">
        <v>20</v>
      </c>
      <c r="I23" s="52">
        <v>15</v>
      </c>
      <c r="J23" s="44">
        <v>2</v>
      </c>
      <c r="K23" s="52">
        <v>2</v>
      </c>
      <c r="L23" s="44">
        <v>19</v>
      </c>
      <c r="M23" s="52">
        <v>20</v>
      </c>
    </row>
    <row r="24" spans="1:13" s="29" customFormat="1" ht="22.5" customHeight="1">
      <c r="A24" s="35" t="s">
        <v>50</v>
      </c>
      <c r="B24" s="44">
        <v>0</v>
      </c>
      <c r="C24" s="52">
        <v>0</v>
      </c>
      <c r="D24" s="44">
        <v>0</v>
      </c>
      <c r="E24" s="52">
        <v>9</v>
      </c>
      <c r="F24" s="44">
        <v>1</v>
      </c>
      <c r="G24" s="52">
        <v>2</v>
      </c>
      <c r="H24" s="44">
        <v>0</v>
      </c>
      <c r="I24" s="52">
        <v>11</v>
      </c>
      <c r="J24" s="44">
        <v>0</v>
      </c>
      <c r="K24" s="52">
        <v>0</v>
      </c>
      <c r="L24" s="44">
        <v>0</v>
      </c>
      <c r="M24" s="52">
        <v>15</v>
      </c>
    </row>
    <row r="25" spans="1:13" s="29" customFormat="1" ht="22.5" customHeight="1">
      <c r="A25" s="35" t="s">
        <v>12</v>
      </c>
      <c r="B25" s="44">
        <v>0</v>
      </c>
      <c r="C25" s="52">
        <v>0</v>
      </c>
      <c r="D25" s="44">
        <v>0</v>
      </c>
      <c r="E25" s="52">
        <v>5</v>
      </c>
      <c r="F25" s="44">
        <v>0</v>
      </c>
      <c r="G25" s="52">
        <v>0</v>
      </c>
      <c r="H25" s="44">
        <v>0</v>
      </c>
      <c r="I25" s="52">
        <v>4</v>
      </c>
      <c r="J25" s="44" t="s">
        <v>65</v>
      </c>
      <c r="K25" s="52" t="s">
        <v>65</v>
      </c>
      <c r="L25" s="44">
        <v>0</v>
      </c>
      <c r="M25" s="52">
        <v>5</v>
      </c>
    </row>
    <row r="26" spans="1:13" s="29" customFormat="1" ht="22.5" customHeight="1">
      <c r="A26" s="35" t="s">
        <v>6</v>
      </c>
      <c r="B26" s="44">
        <v>0</v>
      </c>
      <c r="C26" s="52">
        <v>0</v>
      </c>
      <c r="D26" s="44">
        <v>0</v>
      </c>
      <c r="E26" s="52">
        <v>2</v>
      </c>
      <c r="F26" s="44" t="s">
        <v>65</v>
      </c>
      <c r="G26" s="52" t="s">
        <v>65</v>
      </c>
      <c r="H26" s="44">
        <v>0</v>
      </c>
      <c r="I26" s="52">
        <v>0</v>
      </c>
      <c r="J26" s="44" t="s">
        <v>65</v>
      </c>
      <c r="K26" s="52" t="s">
        <v>65</v>
      </c>
      <c r="L26" s="44">
        <v>0</v>
      </c>
      <c r="M26" s="52">
        <v>0</v>
      </c>
    </row>
    <row r="27" spans="1:13" s="29" customFormat="1" ht="22.5" customHeight="1">
      <c r="A27" s="35" t="s">
        <v>51</v>
      </c>
      <c r="B27" s="44">
        <v>0</v>
      </c>
      <c r="C27" s="52">
        <v>0</v>
      </c>
      <c r="D27" s="44">
        <v>0</v>
      </c>
      <c r="E27" s="52">
        <v>0</v>
      </c>
      <c r="F27" s="44" t="s">
        <v>65</v>
      </c>
      <c r="G27" s="52" t="s">
        <v>65</v>
      </c>
      <c r="H27" s="44" t="s">
        <v>65</v>
      </c>
      <c r="I27" s="52" t="s">
        <v>65</v>
      </c>
      <c r="J27" s="44" t="s">
        <v>65</v>
      </c>
      <c r="K27" s="52" t="s">
        <v>65</v>
      </c>
      <c r="L27" s="44" t="s">
        <v>65</v>
      </c>
      <c r="M27" s="52" t="s">
        <v>65</v>
      </c>
    </row>
    <row r="28" spans="1:13" s="29" customFormat="1" ht="22.5" customHeight="1">
      <c r="A28" s="35" t="s">
        <v>0</v>
      </c>
      <c r="B28" s="44">
        <v>0</v>
      </c>
      <c r="C28" s="52">
        <v>0</v>
      </c>
      <c r="D28" s="44" t="s">
        <v>65</v>
      </c>
      <c r="E28" s="52" t="s">
        <v>65</v>
      </c>
      <c r="F28" s="44" t="s">
        <v>65</v>
      </c>
      <c r="G28" s="52" t="s">
        <v>65</v>
      </c>
      <c r="H28" s="44" t="s">
        <v>65</v>
      </c>
      <c r="I28" s="52" t="s">
        <v>65</v>
      </c>
      <c r="J28" s="44" t="s">
        <v>65</v>
      </c>
      <c r="K28" s="52" t="s">
        <v>65</v>
      </c>
      <c r="L28" s="44" t="s">
        <v>65</v>
      </c>
      <c r="M28" s="52" t="s">
        <v>65</v>
      </c>
    </row>
    <row r="29" spans="1:13" s="29" customFormat="1" ht="22.5" customHeight="1">
      <c r="A29" s="35" t="s">
        <v>52</v>
      </c>
      <c r="B29" s="44" t="s">
        <v>65</v>
      </c>
      <c r="C29" s="52" t="s">
        <v>65</v>
      </c>
      <c r="D29" s="44" t="s">
        <v>65</v>
      </c>
      <c r="E29" s="52" t="s">
        <v>65</v>
      </c>
      <c r="F29" s="44" t="s">
        <v>65</v>
      </c>
      <c r="G29" s="52" t="s">
        <v>65</v>
      </c>
      <c r="H29" s="44" t="s">
        <v>65</v>
      </c>
      <c r="I29" s="52" t="s">
        <v>65</v>
      </c>
      <c r="J29" s="44" t="s">
        <v>65</v>
      </c>
      <c r="K29" s="52" t="s">
        <v>65</v>
      </c>
      <c r="L29" s="44" t="s">
        <v>65</v>
      </c>
      <c r="M29" s="52" t="s">
        <v>65</v>
      </c>
    </row>
    <row r="30" spans="1:13" s="29" customFormat="1" ht="22.5" customHeight="1">
      <c r="A30" s="35" t="s">
        <v>53</v>
      </c>
      <c r="B30" s="44" t="s">
        <v>65</v>
      </c>
      <c r="C30" s="52" t="s">
        <v>65</v>
      </c>
      <c r="D30" s="44" t="s">
        <v>65</v>
      </c>
      <c r="E30" s="52" t="s">
        <v>65</v>
      </c>
      <c r="F30" s="44" t="s">
        <v>65</v>
      </c>
      <c r="G30" s="52" t="s">
        <v>65</v>
      </c>
      <c r="H30" s="44" t="s">
        <v>65</v>
      </c>
      <c r="I30" s="52" t="s">
        <v>65</v>
      </c>
      <c r="J30" s="44" t="s">
        <v>65</v>
      </c>
      <c r="K30" s="52" t="s">
        <v>65</v>
      </c>
      <c r="L30" s="44" t="s">
        <v>65</v>
      </c>
      <c r="M30" s="52" t="s">
        <v>65</v>
      </c>
    </row>
    <row r="31" spans="1:13" s="29" customFormat="1" ht="22.5" customHeight="1">
      <c r="A31" s="35" t="s">
        <v>31</v>
      </c>
      <c r="B31" s="44" t="s">
        <v>65</v>
      </c>
      <c r="C31" s="52" t="s">
        <v>65</v>
      </c>
      <c r="D31" s="44" t="s">
        <v>65</v>
      </c>
      <c r="E31" s="52" t="s">
        <v>65</v>
      </c>
      <c r="F31" s="44" t="s">
        <v>65</v>
      </c>
      <c r="G31" s="52" t="s">
        <v>65</v>
      </c>
      <c r="H31" s="44" t="s">
        <v>65</v>
      </c>
      <c r="I31" s="52" t="s">
        <v>65</v>
      </c>
      <c r="J31" s="44" t="s">
        <v>65</v>
      </c>
      <c r="K31" s="52" t="s">
        <v>65</v>
      </c>
      <c r="L31" s="44" t="s">
        <v>65</v>
      </c>
      <c r="M31" s="52" t="s">
        <v>65</v>
      </c>
    </row>
    <row r="32" spans="1:13" s="29" customFormat="1" ht="22.5" customHeight="1">
      <c r="A32" s="35" t="s">
        <v>54</v>
      </c>
      <c r="B32" s="44" t="s">
        <v>65</v>
      </c>
      <c r="C32" s="52" t="s">
        <v>65</v>
      </c>
      <c r="D32" s="44" t="s">
        <v>65</v>
      </c>
      <c r="E32" s="52" t="s">
        <v>65</v>
      </c>
      <c r="F32" s="44" t="s">
        <v>65</v>
      </c>
      <c r="G32" s="52" t="s">
        <v>65</v>
      </c>
      <c r="H32" s="44" t="s">
        <v>65</v>
      </c>
      <c r="I32" s="52" t="s">
        <v>65</v>
      </c>
      <c r="J32" s="44" t="s">
        <v>65</v>
      </c>
      <c r="K32" s="52" t="s">
        <v>65</v>
      </c>
      <c r="L32" s="44" t="s">
        <v>65</v>
      </c>
      <c r="M32" s="52" t="s">
        <v>65</v>
      </c>
    </row>
    <row r="33" spans="1:13" s="29" customFormat="1" ht="22.5" customHeight="1">
      <c r="A33" s="35" t="s">
        <v>14</v>
      </c>
      <c r="B33" s="44" t="s">
        <v>65</v>
      </c>
      <c r="C33" s="52" t="s">
        <v>65</v>
      </c>
      <c r="D33" s="44" t="s">
        <v>65</v>
      </c>
      <c r="E33" s="52" t="s">
        <v>65</v>
      </c>
      <c r="F33" s="44" t="s">
        <v>65</v>
      </c>
      <c r="G33" s="52" t="s">
        <v>65</v>
      </c>
      <c r="H33" s="44" t="s">
        <v>65</v>
      </c>
      <c r="I33" s="52" t="s">
        <v>65</v>
      </c>
      <c r="J33" s="44" t="s">
        <v>65</v>
      </c>
      <c r="K33" s="52" t="s">
        <v>65</v>
      </c>
      <c r="L33" s="44" t="s">
        <v>65</v>
      </c>
      <c r="M33" s="52" t="s">
        <v>65</v>
      </c>
    </row>
    <row r="34" spans="1:13" s="29" customFormat="1" ht="22.5" customHeight="1">
      <c r="A34" s="35" t="s">
        <v>26</v>
      </c>
      <c r="B34" s="44" t="s">
        <v>65</v>
      </c>
      <c r="C34" s="52" t="s">
        <v>65</v>
      </c>
      <c r="D34" s="44" t="s">
        <v>65</v>
      </c>
      <c r="E34" s="52" t="s">
        <v>65</v>
      </c>
      <c r="F34" s="44" t="s">
        <v>65</v>
      </c>
      <c r="G34" s="52" t="s">
        <v>65</v>
      </c>
      <c r="H34" s="44" t="s">
        <v>65</v>
      </c>
      <c r="I34" s="52" t="s">
        <v>65</v>
      </c>
      <c r="J34" s="44" t="s">
        <v>65</v>
      </c>
      <c r="K34" s="52" t="s">
        <v>65</v>
      </c>
      <c r="L34" s="44" t="s">
        <v>65</v>
      </c>
      <c r="M34" s="52" t="s">
        <v>65</v>
      </c>
    </row>
    <row r="35" spans="1:13" s="29" customFormat="1" ht="22.5" customHeight="1">
      <c r="A35" s="36" t="s">
        <v>36</v>
      </c>
      <c r="B35" s="45"/>
      <c r="C35" s="53"/>
      <c r="D35" s="45"/>
      <c r="E35" s="53"/>
      <c r="F35" s="45"/>
      <c r="G35" s="53"/>
      <c r="H35" s="45"/>
      <c r="I35" s="53"/>
      <c r="J35" s="45"/>
      <c r="K35" s="53"/>
      <c r="L35" s="45"/>
      <c r="M35" s="53"/>
    </row>
    <row r="36" spans="1:13" s="29" customFormat="1" ht="22.5" customHeight="1">
      <c r="A36" s="37" t="s">
        <v>55</v>
      </c>
      <c r="B36" s="46">
        <f>SUM(B5:B35)</f>
        <v>5</v>
      </c>
      <c r="C36" s="54"/>
      <c r="D36" s="46">
        <f>SUM(D5:D35)</f>
        <v>16</v>
      </c>
      <c r="E36" s="54"/>
      <c r="F36" s="46">
        <f>SUM(F5:F35)</f>
        <v>7</v>
      </c>
      <c r="G36" s="54"/>
      <c r="H36" s="46">
        <f>SUM(H5:H35)</f>
        <v>20</v>
      </c>
      <c r="I36" s="54"/>
      <c r="J36" s="46">
        <f>SUM(J5:J35)</f>
        <v>2</v>
      </c>
      <c r="K36" s="54"/>
      <c r="L36" s="46">
        <f>SUM(L5:L35)</f>
        <v>20</v>
      </c>
      <c r="M36" s="54"/>
    </row>
    <row r="37" spans="1:13" s="29" customFormat="1" ht="22.5" customHeight="1">
      <c r="A37" s="38"/>
      <c r="B37" s="47" t="s">
        <v>59</v>
      </c>
      <c r="C37" s="55">
        <f>SUM(B5:B35)</f>
        <v>5</v>
      </c>
      <c r="D37" s="47" t="s">
        <v>59</v>
      </c>
      <c r="E37" s="55">
        <f>SUM(D5:D35)</f>
        <v>16</v>
      </c>
      <c r="F37" s="47" t="s">
        <v>59</v>
      </c>
      <c r="G37" s="55">
        <f>SUM(F5:F35)</f>
        <v>7</v>
      </c>
      <c r="H37" s="47" t="s">
        <v>59</v>
      </c>
      <c r="I37" s="55">
        <f>SUM(H5:H35)</f>
        <v>20</v>
      </c>
      <c r="J37" s="47" t="s">
        <v>59</v>
      </c>
      <c r="K37" s="55">
        <f>SUM(J5:J35)</f>
        <v>2</v>
      </c>
      <c r="L37" s="47" t="s">
        <v>59</v>
      </c>
      <c r="M37" s="55">
        <f>SUM(L5:L35)</f>
        <v>20</v>
      </c>
    </row>
    <row r="38" spans="1:13" s="29" customFormat="1" ht="22.5" customHeight="1">
      <c r="A38" s="37" t="s">
        <v>21</v>
      </c>
      <c r="B38" s="46">
        <f>COUNTIF(B5:B35,"&gt;=1")</f>
        <v>1</v>
      </c>
      <c r="C38" s="54"/>
      <c r="D38" s="46">
        <f>COUNTIF(D5:D35,"&gt;=1")</f>
        <v>1</v>
      </c>
      <c r="E38" s="54"/>
      <c r="F38" s="46">
        <f>COUNTIF(F5:F35,"&gt;=1")</f>
        <v>2</v>
      </c>
      <c r="G38" s="54"/>
      <c r="H38" s="46">
        <f>COUNTIF(H5:H35,"&gt;=1")</f>
        <v>1</v>
      </c>
      <c r="I38" s="54"/>
      <c r="J38" s="46">
        <f>COUNTIF(J5:J35,"&gt;=1")</f>
        <v>1</v>
      </c>
      <c r="K38" s="54"/>
      <c r="L38" s="46">
        <f>COUNTIF(L5:L35,"&gt;=1")</f>
        <v>2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</f>
        <v>1</v>
      </c>
      <c r="D39" s="47" t="s">
        <v>60</v>
      </c>
      <c r="E39" s="55">
        <f>COUNTIF(D5:D35,"&gt;=1")</f>
        <v>1</v>
      </c>
      <c r="F39" s="47" t="s">
        <v>60</v>
      </c>
      <c r="G39" s="55">
        <f>COUNTIF(F5:F35,"&gt;=1")</f>
        <v>2</v>
      </c>
      <c r="H39" s="47" t="s">
        <v>60</v>
      </c>
      <c r="I39" s="55">
        <f>COUNTIF(H5:H35,"&gt;=1")</f>
        <v>1</v>
      </c>
      <c r="J39" s="47" t="s">
        <v>60</v>
      </c>
      <c r="K39" s="55">
        <f>COUNTIF(J5:J35,"&gt;=1")</f>
        <v>1</v>
      </c>
      <c r="L39" s="47" t="s">
        <v>60</v>
      </c>
      <c r="M39" s="55">
        <f>COUNTIF(L5:L35,"&gt;=1")</f>
        <v>2</v>
      </c>
    </row>
    <row r="40" spans="1:13" ht="18">
      <c r="A40" s="39" t="s">
        <v>57</v>
      </c>
      <c r="B40" s="48"/>
      <c r="C40" s="56">
        <f>MAXA(B5:B35)</f>
        <v>5</v>
      </c>
      <c r="D40" s="48"/>
      <c r="E40" s="56">
        <f>MAXA(D5:D35)</f>
        <v>16</v>
      </c>
      <c r="F40" s="48"/>
      <c r="G40" s="56">
        <f>MAXA(F5:F35)</f>
        <v>6</v>
      </c>
      <c r="H40" s="48"/>
      <c r="I40" s="56">
        <f>MAXA(H5:H35)</f>
        <v>20</v>
      </c>
      <c r="J40" s="61"/>
      <c r="K40" s="56">
        <f>MAXA(J5:J35)</f>
        <v>2</v>
      </c>
      <c r="L40" s="48"/>
      <c r="M40" s="56">
        <f>MAXA(L5:L35)</f>
        <v>19</v>
      </c>
    </row>
    <row r="41" spans="1:13" ht="18">
      <c r="A41" s="40" t="s">
        <v>44</v>
      </c>
      <c r="B41" s="49"/>
      <c r="C41" s="57">
        <f>MAXA(C5:C35)</f>
        <v>2</v>
      </c>
      <c r="D41" s="49"/>
      <c r="E41" s="57">
        <f>MAXA(E5:E35)</f>
        <v>15</v>
      </c>
      <c r="F41" s="49"/>
      <c r="G41" s="57">
        <f>MAXA(G5:G35)</f>
        <v>6</v>
      </c>
      <c r="H41" s="49"/>
      <c r="I41" s="57">
        <f>MAXA(I5:I35)</f>
        <v>15</v>
      </c>
      <c r="J41" s="49"/>
      <c r="K41" s="57">
        <f>MAXA(K5:K35)</f>
        <v>2</v>
      </c>
      <c r="L41" s="49"/>
      <c r="M41" s="57">
        <f>MAXA(M5:M35)</f>
        <v>20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4">
    <cfRule type="cellIs" dxfId="95" priority="2" stopIfTrue="1" operator="equal">
      <formula>$E$41</formula>
    </cfRule>
  </conditionalFormatting>
  <conditionalFormatting sqref="B5:B34 J28:J34">
    <cfRule type="cellIs" dxfId="94" priority="3" stopIfTrue="1" operator="equal">
      <formula>$C$40</formula>
    </cfRule>
  </conditionalFormatting>
  <conditionalFormatting sqref="C5:C34 K28:K34">
    <cfRule type="cellIs" dxfId="93" priority="4" stopIfTrue="1" operator="equal">
      <formula>$C$41</formula>
    </cfRule>
  </conditionalFormatting>
  <conditionalFormatting sqref="D5:D34">
    <cfRule type="cellIs" dxfId="92" priority="5" stopIfTrue="1" operator="equal">
      <formula>$E$40</formula>
    </cfRule>
  </conditionalFormatting>
  <conditionalFormatting sqref="G5:G34">
    <cfRule type="cellIs" dxfId="91" priority="6" stopIfTrue="1" operator="equal">
      <formula>$G$41</formula>
    </cfRule>
  </conditionalFormatting>
  <conditionalFormatting sqref="F5:F34">
    <cfRule type="cellIs" dxfId="90" priority="7" stopIfTrue="1" operator="equal">
      <formula>$G$40</formula>
    </cfRule>
  </conditionalFormatting>
  <conditionalFormatting sqref="H5:H34">
    <cfRule type="cellIs" dxfId="89" priority="8" stopIfTrue="1" operator="equal">
      <formula>$I$40</formula>
    </cfRule>
  </conditionalFormatting>
  <conditionalFormatting sqref="M5:M34">
    <cfRule type="cellIs" dxfId="88" priority="9" stopIfTrue="1" operator="equal">
      <formula>$M$41</formula>
    </cfRule>
  </conditionalFormatting>
  <conditionalFormatting sqref="L5:L34">
    <cfRule type="cellIs" dxfId="87" priority="10" stopIfTrue="1" operator="equal">
      <formula>$M$40</formula>
    </cfRule>
  </conditionalFormatting>
  <conditionalFormatting sqref="I5:I34">
    <cfRule type="cellIs" dxfId="86" priority="1" stopIfTrue="1" operator="equal">
      <formula>$I$41</formula>
    </cfRule>
  </conditionalFormatting>
  <conditionalFormatting sqref="J5:J27">
    <cfRule type="cellIs" dxfId="85" priority="33" stopIfTrue="1" operator="equal">
      <formula>$K$40</formula>
    </cfRule>
  </conditionalFormatting>
  <conditionalFormatting sqref="K5:K27">
    <cfRule type="cellIs" dxfId="84" priority="34" stopIfTrue="1" operator="equal">
      <formula>$K$41</formula>
    </cfRule>
  </conditionalFormatting>
  <pageMargins left="1.1811023622047245" right="0" top="0.59055118110236227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43"/>
  <sheetViews>
    <sheetView view="pageBreakPreview" zoomScaleSheetLayoutView="100" workbookViewId="0">
      <pane ySplit="4" topLeftCell="A5" activePane="bottomLeft" state="frozen"/>
      <selection pane="bottomLeft" activeCell="A2" sqref="A2:E2"/>
    </sheetView>
  </sheetViews>
  <sheetFormatPr defaultRowHeight="13.2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29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38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>
        <v>0</v>
      </c>
      <c r="C5" s="51">
        <v>0</v>
      </c>
      <c r="D5" s="43">
        <v>0</v>
      </c>
      <c r="E5" s="51">
        <v>0</v>
      </c>
      <c r="F5" s="43">
        <v>0</v>
      </c>
      <c r="G5" s="51">
        <v>0</v>
      </c>
      <c r="H5" s="43">
        <v>0</v>
      </c>
      <c r="I5" s="51">
        <v>0</v>
      </c>
      <c r="J5" s="43">
        <v>0</v>
      </c>
      <c r="K5" s="51">
        <v>0</v>
      </c>
      <c r="L5" s="43">
        <v>0</v>
      </c>
      <c r="M5" s="51">
        <v>0</v>
      </c>
    </row>
    <row r="6" spans="1:13" s="29" customFormat="1" ht="22.5" customHeight="1">
      <c r="A6" s="35">
        <v>2</v>
      </c>
      <c r="B6" s="44">
        <v>0</v>
      </c>
      <c r="C6" s="52">
        <v>0</v>
      </c>
      <c r="D6" s="44">
        <v>0</v>
      </c>
      <c r="E6" s="52">
        <v>0</v>
      </c>
      <c r="F6" s="44">
        <v>0</v>
      </c>
      <c r="G6" s="52">
        <v>0</v>
      </c>
      <c r="H6" s="44">
        <v>0</v>
      </c>
      <c r="I6" s="52">
        <v>0</v>
      </c>
      <c r="J6" s="44">
        <v>0</v>
      </c>
      <c r="K6" s="52">
        <v>0</v>
      </c>
      <c r="L6" s="44">
        <v>0</v>
      </c>
      <c r="M6" s="52">
        <v>0</v>
      </c>
    </row>
    <row r="7" spans="1:13" s="29" customFormat="1" ht="22.5" customHeight="1">
      <c r="A7" s="35">
        <v>3</v>
      </c>
      <c r="B7" s="44">
        <v>0</v>
      </c>
      <c r="C7" s="52">
        <v>0</v>
      </c>
      <c r="D7" s="44">
        <v>0</v>
      </c>
      <c r="E7" s="52">
        <v>0</v>
      </c>
      <c r="F7" s="44">
        <v>0</v>
      </c>
      <c r="G7" s="52">
        <v>0</v>
      </c>
      <c r="H7" s="44">
        <v>0</v>
      </c>
      <c r="I7" s="52">
        <v>0</v>
      </c>
      <c r="J7" s="44">
        <v>0</v>
      </c>
      <c r="K7" s="52">
        <v>0</v>
      </c>
      <c r="L7" s="44">
        <v>0</v>
      </c>
      <c r="M7" s="52">
        <v>0</v>
      </c>
    </row>
    <row r="8" spans="1:13" s="29" customFormat="1" ht="22.5" customHeight="1">
      <c r="A8" s="35">
        <v>4</v>
      </c>
      <c r="B8" s="44">
        <v>14</v>
      </c>
      <c r="C8" s="52">
        <v>15</v>
      </c>
      <c r="D8" s="44">
        <v>29</v>
      </c>
      <c r="E8" s="52">
        <v>29</v>
      </c>
      <c r="F8" s="44">
        <v>21</v>
      </c>
      <c r="G8" s="52">
        <v>21</v>
      </c>
      <c r="H8" s="44">
        <v>20</v>
      </c>
      <c r="I8" s="52">
        <v>20</v>
      </c>
      <c r="J8" s="44">
        <v>15</v>
      </c>
      <c r="K8" s="52">
        <v>15</v>
      </c>
      <c r="L8" s="44">
        <v>30</v>
      </c>
      <c r="M8" s="52">
        <v>30</v>
      </c>
    </row>
    <row r="9" spans="1:13" s="29" customFormat="1" ht="22.5" customHeight="1">
      <c r="A9" s="35">
        <v>5</v>
      </c>
      <c r="B9" s="44">
        <v>9</v>
      </c>
      <c r="C9" s="52">
        <v>15</v>
      </c>
      <c r="D9" s="44">
        <v>30</v>
      </c>
      <c r="E9" s="52">
        <v>51</v>
      </c>
      <c r="F9" s="44">
        <v>10</v>
      </c>
      <c r="G9" s="52">
        <v>31</v>
      </c>
      <c r="H9" s="44">
        <v>30</v>
      </c>
      <c r="I9" s="52">
        <v>50</v>
      </c>
      <c r="J9" s="44">
        <v>13</v>
      </c>
      <c r="K9" s="52">
        <v>26</v>
      </c>
      <c r="L9" s="44">
        <v>20</v>
      </c>
      <c r="M9" s="52">
        <v>48</v>
      </c>
    </row>
    <row r="10" spans="1:13" s="29" customFormat="1" ht="22.5" customHeight="1">
      <c r="A10" s="35">
        <v>6</v>
      </c>
      <c r="B10" s="44">
        <v>0</v>
      </c>
      <c r="C10" s="52">
        <v>14</v>
      </c>
      <c r="D10" s="44">
        <v>22</v>
      </c>
      <c r="E10" s="52">
        <v>55</v>
      </c>
      <c r="F10" s="44">
        <v>2</v>
      </c>
      <c r="G10" s="52">
        <v>26</v>
      </c>
      <c r="H10" s="44">
        <v>33</v>
      </c>
      <c r="I10" s="52">
        <v>60</v>
      </c>
      <c r="J10" s="44">
        <v>10</v>
      </c>
      <c r="K10" s="52">
        <v>30</v>
      </c>
      <c r="L10" s="44">
        <v>15</v>
      </c>
      <c r="M10" s="52">
        <v>46</v>
      </c>
    </row>
    <row r="11" spans="1:13" s="29" customFormat="1" ht="22.5" customHeight="1">
      <c r="A11" s="35">
        <v>7</v>
      </c>
      <c r="B11" s="44">
        <v>2</v>
      </c>
      <c r="C11" s="52">
        <v>10</v>
      </c>
      <c r="D11" s="44">
        <v>0</v>
      </c>
      <c r="E11" s="52">
        <v>43</v>
      </c>
      <c r="F11" s="44">
        <v>0</v>
      </c>
      <c r="G11" s="52">
        <v>15</v>
      </c>
      <c r="H11" s="44">
        <v>0</v>
      </c>
      <c r="I11" s="52">
        <v>35</v>
      </c>
      <c r="J11" s="44">
        <v>0</v>
      </c>
      <c r="K11" s="52">
        <v>28</v>
      </c>
      <c r="L11" s="44">
        <v>10</v>
      </c>
      <c r="M11" s="52">
        <v>32</v>
      </c>
    </row>
    <row r="12" spans="1:13" s="29" customFormat="1" ht="22.5" customHeight="1">
      <c r="A12" s="35">
        <v>8</v>
      </c>
      <c r="B12" s="44">
        <v>1</v>
      </c>
      <c r="C12" s="52">
        <v>3</v>
      </c>
      <c r="D12" s="44">
        <v>0</v>
      </c>
      <c r="E12" s="52">
        <v>27</v>
      </c>
      <c r="F12" s="44">
        <v>0</v>
      </c>
      <c r="G12" s="52">
        <v>10</v>
      </c>
      <c r="H12" s="44">
        <v>0</v>
      </c>
      <c r="I12" s="52">
        <v>25</v>
      </c>
      <c r="J12" s="44">
        <v>0</v>
      </c>
      <c r="K12" s="52">
        <v>18</v>
      </c>
      <c r="L12" s="44">
        <v>0</v>
      </c>
      <c r="M12" s="52">
        <v>20</v>
      </c>
    </row>
    <row r="13" spans="1:13" s="29" customFormat="1" ht="22.5" customHeight="1">
      <c r="A13" s="35">
        <v>9</v>
      </c>
      <c r="B13" s="44">
        <v>0</v>
      </c>
      <c r="C13" s="52">
        <v>0</v>
      </c>
      <c r="D13" s="44">
        <v>0</v>
      </c>
      <c r="E13" s="52">
        <v>18</v>
      </c>
      <c r="F13" s="44">
        <v>0</v>
      </c>
      <c r="G13" s="52">
        <v>5</v>
      </c>
      <c r="H13" s="44">
        <v>0</v>
      </c>
      <c r="I13" s="52">
        <v>17</v>
      </c>
      <c r="J13" s="44">
        <v>0</v>
      </c>
      <c r="K13" s="52">
        <v>10</v>
      </c>
      <c r="L13" s="44">
        <v>0</v>
      </c>
      <c r="M13" s="52">
        <v>5</v>
      </c>
    </row>
    <row r="14" spans="1:13" s="29" customFormat="1" ht="22.5" customHeight="1">
      <c r="A14" s="35" t="s">
        <v>39</v>
      </c>
      <c r="B14" s="44">
        <v>0</v>
      </c>
      <c r="C14" s="52">
        <v>0</v>
      </c>
      <c r="D14" s="44">
        <v>0</v>
      </c>
      <c r="E14" s="52">
        <v>11</v>
      </c>
      <c r="F14" s="44">
        <v>1</v>
      </c>
      <c r="G14" s="52">
        <v>2</v>
      </c>
      <c r="H14" s="44">
        <v>1.5</v>
      </c>
      <c r="I14" s="52">
        <v>15</v>
      </c>
      <c r="J14" s="44">
        <v>0</v>
      </c>
      <c r="K14" s="52">
        <v>7</v>
      </c>
      <c r="L14" s="44">
        <v>3</v>
      </c>
      <c r="M14" s="52">
        <v>0</v>
      </c>
    </row>
    <row r="15" spans="1:13" s="29" customFormat="1" ht="22.5" customHeight="1">
      <c r="A15" s="35" t="s">
        <v>40</v>
      </c>
      <c r="B15" s="44">
        <v>0</v>
      </c>
      <c r="C15" s="52">
        <v>0</v>
      </c>
      <c r="D15" s="44">
        <v>0</v>
      </c>
      <c r="E15" s="52">
        <v>8</v>
      </c>
      <c r="F15" s="44">
        <v>0</v>
      </c>
      <c r="G15" s="52">
        <v>1</v>
      </c>
      <c r="H15" s="44">
        <v>0</v>
      </c>
      <c r="I15" s="52">
        <v>10</v>
      </c>
      <c r="J15" s="44">
        <v>0</v>
      </c>
      <c r="K15" s="52">
        <v>7</v>
      </c>
      <c r="L15" s="44">
        <v>0</v>
      </c>
      <c r="M15" s="52">
        <v>2</v>
      </c>
    </row>
    <row r="16" spans="1:13" s="29" customFormat="1" ht="22.5" customHeight="1">
      <c r="A16" s="35" t="s">
        <v>41</v>
      </c>
      <c r="B16" s="44">
        <v>2</v>
      </c>
      <c r="C16" s="52">
        <v>2</v>
      </c>
      <c r="D16" s="44">
        <v>2</v>
      </c>
      <c r="E16" s="52">
        <v>4</v>
      </c>
      <c r="F16" s="44">
        <v>7</v>
      </c>
      <c r="G16" s="52">
        <v>7</v>
      </c>
      <c r="H16" s="44">
        <v>6</v>
      </c>
      <c r="I16" s="52">
        <v>15</v>
      </c>
      <c r="J16" s="44">
        <v>3</v>
      </c>
      <c r="K16" s="52">
        <v>4</v>
      </c>
      <c r="L16" s="44">
        <v>18</v>
      </c>
      <c r="M16" s="52">
        <v>19</v>
      </c>
    </row>
    <row r="17" spans="1:14" s="29" customFormat="1" ht="22.5" customHeight="1">
      <c r="A17" s="35" t="s">
        <v>42</v>
      </c>
      <c r="B17" s="44">
        <v>7</v>
      </c>
      <c r="C17" s="52">
        <v>6</v>
      </c>
      <c r="D17" s="44">
        <v>20</v>
      </c>
      <c r="E17" s="52">
        <v>22</v>
      </c>
      <c r="F17" s="44">
        <v>1</v>
      </c>
      <c r="G17" s="52">
        <v>8</v>
      </c>
      <c r="H17" s="44">
        <v>21</v>
      </c>
      <c r="I17" s="52">
        <v>31</v>
      </c>
      <c r="J17" s="44">
        <v>13</v>
      </c>
      <c r="K17" s="52">
        <v>18</v>
      </c>
      <c r="L17" s="44">
        <v>10</v>
      </c>
      <c r="M17" s="52">
        <v>30</v>
      </c>
    </row>
    <row r="18" spans="1:14" s="29" customFormat="1" ht="22.5" customHeight="1">
      <c r="A18" s="35" t="s">
        <v>46</v>
      </c>
      <c r="B18" s="44">
        <v>0</v>
      </c>
      <c r="C18" s="52">
        <v>1</v>
      </c>
      <c r="D18" s="44">
        <v>2</v>
      </c>
      <c r="E18" s="52">
        <v>14</v>
      </c>
      <c r="F18" s="44">
        <v>0</v>
      </c>
      <c r="G18" s="52">
        <v>5</v>
      </c>
      <c r="H18" s="44">
        <v>3</v>
      </c>
      <c r="I18" s="52">
        <v>26</v>
      </c>
      <c r="J18" s="44">
        <v>0</v>
      </c>
      <c r="K18" s="52">
        <v>15</v>
      </c>
      <c r="L18" s="44">
        <v>0.5</v>
      </c>
      <c r="M18" s="52">
        <v>27</v>
      </c>
    </row>
    <row r="19" spans="1:14" s="29" customFormat="1" ht="22.5" customHeight="1">
      <c r="A19" s="35" t="s">
        <v>15</v>
      </c>
      <c r="B19" s="44">
        <v>0</v>
      </c>
      <c r="C19" s="52">
        <v>0</v>
      </c>
      <c r="D19" s="44">
        <v>0</v>
      </c>
      <c r="E19" s="52">
        <v>4</v>
      </c>
      <c r="F19" s="44">
        <v>0</v>
      </c>
      <c r="G19" s="52">
        <v>0</v>
      </c>
      <c r="H19" s="44">
        <v>0</v>
      </c>
      <c r="I19" s="52">
        <v>14</v>
      </c>
      <c r="J19" s="44">
        <v>0</v>
      </c>
      <c r="K19" s="52">
        <v>0</v>
      </c>
      <c r="L19" s="44">
        <v>2</v>
      </c>
      <c r="M19" s="52">
        <v>8</v>
      </c>
    </row>
    <row r="20" spans="1:14" s="29" customFormat="1" ht="22.5" customHeight="1">
      <c r="A20" s="35" t="s">
        <v>48</v>
      </c>
      <c r="B20" s="44">
        <v>0</v>
      </c>
      <c r="C20" s="52">
        <v>0</v>
      </c>
      <c r="D20" s="44">
        <v>0</v>
      </c>
      <c r="E20" s="52">
        <v>3</v>
      </c>
      <c r="F20" s="44">
        <v>0</v>
      </c>
      <c r="G20" s="52">
        <v>0</v>
      </c>
      <c r="H20" s="44">
        <v>0</v>
      </c>
      <c r="I20" s="52">
        <v>12</v>
      </c>
      <c r="J20" s="44">
        <v>0</v>
      </c>
      <c r="K20" s="52">
        <v>0</v>
      </c>
      <c r="L20" s="44">
        <v>0</v>
      </c>
      <c r="M20" s="52">
        <v>10</v>
      </c>
    </row>
    <row r="21" spans="1:14" s="29" customFormat="1" ht="22.5" customHeight="1">
      <c r="A21" s="35" t="s">
        <v>49</v>
      </c>
      <c r="B21" s="44">
        <v>0</v>
      </c>
      <c r="C21" s="52">
        <v>0</v>
      </c>
      <c r="D21" s="44">
        <v>0</v>
      </c>
      <c r="E21" s="52">
        <v>1</v>
      </c>
      <c r="F21" s="44">
        <v>0</v>
      </c>
      <c r="G21" s="52">
        <v>0</v>
      </c>
      <c r="H21" s="44">
        <v>0</v>
      </c>
      <c r="I21" s="52">
        <v>0</v>
      </c>
      <c r="J21" s="44">
        <v>0</v>
      </c>
      <c r="K21" s="52">
        <v>0</v>
      </c>
      <c r="L21" s="44">
        <v>0</v>
      </c>
      <c r="M21" s="52">
        <v>3</v>
      </c>
    </row>
    <row r="22" spans="1:14" s="29" customFormat="1" ht="22.5" customHeight="1">
      <c r="A22" s="35" t="s">
        <v>45</v>
      </c>
      <c r="B22" s="44">
        <v>0</v>
      </c>
      <c r="C22" s="52">
        <v>0</v>
      </c>
      <c r="D22" s="44">
        <v>0</v>
      </c>
      <c r="E22" s="52">
        <v>0</v>
      </c>
      <c r="F22" s="44">
        <v>0</v>
      </c>
      <c r="G22" s="52">
        <v>0</v>
      </c>
      <c r="H22" s="44">
        <v>0</v>
      </c>
      <c r="I22" s="52">
        <v>7</v>
      </c>
      <c r="J22" s="44">
        <v>0</v>
      </c>
      <c r="K22" s="52">
        <v>0</v>
      </c>
      <c r="L22" s="44">
        <v>1</v>
      </c>
      <c r="M22" s="52">
        <v>2</v>
      </c>
    </row>
    <row r="23" spans="1:14" s="29" customFormat="1" ht="22.5" customHeight="1">
      <c r="A23" s="35" t="s">
        <v>34</v>
      </c>
      <c r="B23" s="44">
        <v>0</v>
      </c>
      <c r="C23" s="52">
        <v>0</v>
      </c>
      <c r="D23" s="44">
        <v>0</v>
      </c>
      <c r="E23" s="52">
        <v>0</v>
      </c>
      <c r="F23" s="44">
        <v>0</v>
      </c>
      <c r="G23" s="52">
        <v>0</v>
      </c>
      <c r="H23" s="44">
        <v>0</v>
      </c>
      <c r="I23" s="52">
        <v>5</v>
      </c>
      <c r="J23" s="44">
        <v>0</v>
      </c>
      <c r="K23" s="52">
        <v>0</v>
      </c>
      <c r="L23" s="44">
        <v>0</v>
      </c>
      <c r="M23" s="52">
        <v>0</v>
      </c>
    </row>
    <row r="24" spans="1:14" s="29" customFormat="1" ht="22.5" customHeight="1">
      <c r="A24" s="35" t="s">
        <v>50</v>
      </c>
      <c r="B24" s="44">
        <v>0</v>
      </c>
      <c r="C24" s="52">
        <v>0</v>
      </c>
      <c r="D24" s="44">
        <v>0</v>
      </c>
      <c r="E24" s="52">
        <v>0</v>
      </c>
      <c r="F24" s="44">
        <v>0</v>
      </c>
      <c r="G24" s="52">
        <v>0</v>
      </c>
      <c r="H24" s="44">
        <v>0</v>
      </c>
      <c r="I24" s="52">
        <v>5</v>
      </c>
      <c r="J24" s="44">
        <v>0</v>
      </c>
      <c r="K24" s="52">
        <v>0</v>
      </c>
      <c r="L24" s="44">
        <v>0</v>
      </c>
      <c r="M24" s="52">
        <v>0</v>
      </c>
    </row>
    <row r="25" spans="1:14" s="29" customFormat="1" ht="22.5" customHeight="1">
      <c r="A25" s="35" t="s">
        <v>12</v>
      </c>
      <c r="B25" s="65">
        <v>0</v>
      </c>
      <c r="C25" s="67">
        <v>0</v>
      </c>
      <c r="D25" s="65">
        <v>0</v>
      </c>
      <c r="E25" s="67">
        <v>0</v>
      </c>
      <c r="F25" s="65">
        <v>0</v>
      </c>
      <c r="G25" s="67">
        <v>0</v>
      </c>
      <c r="H25" s="65">
        <v>0</v>
      </c>
      <c r="I25" s="67">
        <v>4</v>
      </c>
      <c r="J25" s="65">
        <v>0</v>
      </c>
      <c r="K25" s="67">
        <v>0</v>
      </c>
      <c r="L25" s="44">
        <v>0</v>
      </c>
      <c r="M25" s="52">
        <v>0</v>
      </c>
      <c r="N25" s="74"/>
    </row>
    <row r="26" spans="1:14" s="29" customFormat="1" ht="22.5" customHeight="1">
      <c r="A26" s="35" t="s">
        <v>6</v>
      </c>
      <c r="B26" s="44">
        <v>0</v>
      </c>
      <c r="C26" s="52">
        <v>0</v>
      </c>
      <c r="D26" s="44">
        <v>0</v>
      </c>
      <c r="E26" s="52">
        <v>0</v>
      </c>
      <c r="F26" s="44">
        <v>0</v>
      </c>
      <c r="G26" s="52">
        <v>0</v>
      </c>
      <c r="H26" s="44">
        <v>0</v>
      </c>
      <c r="I26" s="52">
        <v>3</v>
      </c>
      <c r="J26" s="44">
        <v>0</v>
      </c>
      <c r="K26" s="52">
        <v>0</v>
      </c>
      <c r="L26" s="44">
        <v>0</v>
      </c>
      <c r="M26" s="52">
        <v>0</v>
      </c>
    </row>
    <row r="27" spans="1:14" s="29" customFormat="1" ht="22.5" customHeight="1">
      <c r="A27" s="35" t="s">
        <v>51</v>
      </c>
      <c r="B27" s="44">
        <v>0</v>
      </c>
      <c r="C27" s="52">
        <v>0</v>
      </c>
      <c r="D27" s="44">
        <v>0</v>
      </c>
      <c r="E27" s="52">
        <v>0</v>
      </c>
      <c r="F27" s="44">
        <v>0</v>
      </c>
      <c r="G27" s="52">
        <v>0</v>
      </c>
      <c r="H27" s="44">
        <v>0</v>
      </c>
      <c r="I27" s="52">
        <v>2</v>
      </c>
      <c r="J27" s="44">
        <v>0</v>
      </c>
      <c r="K27" s="52">
        <v>0</v>
      </c>
      <c r="L27" s="44">
        <v>0</v>
      </c>
      <c r="M27" s="52">
        <v>0</v>
      </c>
    </row>
    <row r="28" spans="1:14" s="29" customFormat="1" ht="22.5" customHeight="1">
      <c r="A28" s="35" t="s">
        <v>0</v>
      </c>
      <c r="B28" s="44">
        <v>0</v>
      </c>
      <c r="C28" s="52">
        <v>0</v>
      </c>
      <c r="D28" s="44">
        <v>0</v>
      </c>
      <c r="E28" s="52">
        <v>0</v>
      </c>
      <c r="F28" s="44">
        <v>0</v>
      </c>
      <c r="G28" s="52">
        <v>0</v>
      </c>
      <c r="H28" s="44">
        <v>0</v>
      </c>
      <c r="I28" s="52">
        <v>0</v>
      </c>
      <c r="J28" s="44">
        <v>0</v>
      </c>
      <c r="K28" s="52">
        <v>0</v>
      </c>
      <c r="L28" s="44">
        <v>0</v>
      </c>
      <c r="M28" s="52">
        <v>0</v>
      </c>
    </row>
    <row r="29" spans="1:14" s="29" customFormat="1" ht="22.5" customHeight="1">
      <c r="A29" s="35" t="s">
        <v>52</v>
      </c>
      <c r="B29" s="44">
        <v>0</v>
      </c>
      <c r="C29" s="52">
        <v>0</v>
      </c>
      <c r="D29" s="44">
        <v>0</v>
      </c>
      <c r="E29" s="52">
        <v>0</v>
      </c>
      <c r="F29" s="44">
        <v>0</v>
      </c>
      <c r="G29" s="52">
        <v>0</v>
      </c>
      <c r="H29" s="44">
        <v>0</v>
      </c>
      <c r="I29" s="52">
        <v>0</v>
      </c>
      <c r="J29" s="44">
        <v>0</v>
      </c>
      <c r="K29" s="52">
        <v>0</v>
      </c>
      <c r="L29" s="44">
        <v>0</v>
      </c>
      <c r="M29" s="52">
        <v>0</v>
      </c>
    </row>
    <row r="30" spans="1:14" s="29" customFormat="1" ht="22.5" customHeight="1">
      <c r="A30" s="35" t="s">
        <v>53</v>
      </c>
      <c r="B30" s="66">
        <v>0</v>
      </c>
      <c r="C30" s="52">
        <v>0</v>
      </c>
      <c r="D30" s="58">
        <v>1</v>
      </c>
      <c r="E30" s="69">
        <v>1</v>
      </c>
      <c r="F30" s="58">
        <v>2</v>
      </c>
      <c r="G30" s="72">
        <v>2</v>
      </c>
      <c r="H30" s="58">
        <v>2</v>
      </c>
      <c r="I30" s="69">
        <v>2</v>
      </c>
      <c r="J30" s="58">
        <v>1</v>
      </c>
      <c r="K30" s="72">
        <v>1</v>
      </c>
      <c r="L30" s="44">
        <v>5</v>
      </c>
      <c r="M30" s="52">
        <v>5</v>
      </c>
      <c r="N30" s="29" t="s">
        <v>35</v>
      </c>
    </row>
    <row r="31" spans="1:14" s="29" customFormat="1" ht="22.5" customHeight="1">
      <c r="A31" s="35" t="s">
        <v>31</v>
      </c>
      <c r="B31" s="66">
        <v>25</v>
      </c>
      <c r="C31" s="52">
        <v>24</v>
      </c>
      <c r="D31" s="58">
        <v>40</v>
      </c>
      <c r="E31" s="70">
        <v>42</v>
      </c>
      <c r="F31" s="71">
        <v>33</v>
      </c>
      <c r="G31" s="52">
        <v>38</v>
      </c>
      <c r="H31" s="58">
        <v>46</v>
      </c>
      <c r="I31" s="73">
        <v>55</v>
      </c>
      <c r="J31" s="58">
        <v>29</v>
      </c>
      <c r="K31" s="72">
        <v>30</v>
      </c>
      <c r="L31" s="44">
        <v>33</v>
      </c>
      <c r="M31" s="52">
        <v>38</v>
      </c>
    </row>
    <row r="32" spans="1:14" s="29" customFormat="1" ht="22.5" customHeight="1">
      <c r="A32" s="35" t="s">
        <v>54</v>
      </c>
      <c r="B32" s="44">
        <v>20</v>
      </c>
      <c r="C32" s="68">
        <v>39</v>
      </c>
      <c r="D32" s="44">
        <v>35</v>
      </c>
      <c r="E32" s="52">
        <v>71</v>
      </c>
      <c r="F32" s="44">
        <v>28</v>
      </c>
      <c r="G32" s="68">
        <v>50</v>
      </c>
      <c r="H32" s="44">
        <v>27</v>
      </c>
      <c r="I32" s="52">
        <v>55</v>
      </c>
      <c r="J32" s="44">
        <v>10</v>
      </c>
      <c r="K32" s="52">
        <v>40</v>
      </c>
      <c r="L32" s="44">
        <v>20</v>
      </c>
      <c r="M32" s="52">
        <v>48</v>
      </c>
    </row>
    <row r="33" spans="1:13" s="29" customFormat="1" ht="22.5" customHeight="1">
      <c r="A33" s="35" t="s">
        <v>14</v>
      </c>
      <c r="B33" s="44">
        <v>0</v>
      </c>
      <c r="C33" s="68">
        <v>22</v>
      </c>
      <c r="D33" s="44">
        <v>0</v>
      </c>
      <c r="E33" s="52">
        <v>57</v>
      </c>
      <c r="F33" s="44">
        <v>0</v>
      </c>
      <c r="G33" s="68">
        <v>29</v>
      </c>
      <c r="H33" s="44">
        <v>0</v>
      </c>
      <c r="I33" s="52">
        <v>36</v>
      </c>
      <c r="J33" s="44">
        <v>0</v>
      </c>
      <c r="K33" s="52">
        <v>34</v>
      </c>
      <c r="L33" s="44">
        <v>2</v>
      </c>
      <c r="M33" s="52">
        <v>40</v>
      </c>
    </row>
    <row r="34" spans="1:13" s="29" customFormat="1" ht="22.5" customHeight="1">
      <c r="A34" s="35" t="s">
        <v>26</v>
      </c>
      <c r="B34" s="44">
        <v>1</v>
      </c>
      <c r="C34" s="68">
        <v>0</v>
      </c>
      <c r="D34" s="44">
        <v>0</v>
      </c>
      <c r="E34" s="52">
        <v>46</v>
      </c>
      <c r="F34" s="44">
        <v>0</v>
      </c>
      <c r="G34" s="68">
        <v>18</v>
      </c>
      <c r="H34" s="44">
        <v>0</v>
      </c>
      <c r="I34" s="52">
        <v>28</v>
      </c>
      <c r="J34" s="44">
        <v>0</v>
      </c>
      <c r="K34" s="52">
        <v>27</v>
      </c>
      <c r="L34" s="44">
        <v>0</v>
      </c>
      <c r="M34" s="52">
        <v>27</v>
      </c>
    </row>
    <row r="35" spans="1:13" s="29" customFormat="1" ht="22.5" customHeight="1">
      <c r="A35" s="36" t="s">
        <v>36</v>
      </c>
      <c r="B35" s="44">
        <v>1</v>
      </c>
      <c r="C35" s="68">
        <v>13</v>
      </c>
      <c r="D35" s="44">
        <v>2</v>
      </c>
      <c r="E35" s="52">
        <v>30</v>
      </c>
      <c r="F35" s="44">
        <v>4</v>
      </c>
      <c r="G35" s="68">
        <v>20</v>
      </c>
      <c r="H35" s="44">
        <v>4</v>
      </c>
      <c r="I35" s="52">
        <v>25</v>
      </c>
      <c r="J35" s="44">
        <v>1</v>
      </c>
      <c r="K35" s="52">
        <v>25</v>
      </c>
      <c r="L35" s="44">
        <v>10</v>
      </c>
      <c r="M35" s="52">
        <v>30</v>
      </c>
    </row>
    <row r="36" spans="1:13" s="29" customFormat="1" ht="22.5" customHeight="1">
      <c r="A36" s="37" t="s">
        <v>55</v>
      </c>
      <c r="B36" s="46">
        <f>SUM(B5:B35)</f>
        <v>82</v>
      </c>
      <c r="C36" s="54"/>
      <c r="D36" s="46">
        <f>SUM(D5:D35)</f>
        <v>183</v>
      </c>
      <c r="E36" s="54"/>
      <c r="F36" s="46">
        <f>SUM(F5:F35)</f>
        <v>109</v>
      </c>
      <c r="G36" s="54"/>
      <c r="H36" s="46">
        <f>SUM(H5:H35)</f>
        <v>193.5</v>
      </c>
      <c r="I36" s="54"/>
      <c r="J36" s="46">
        <f>SUM(J5:J35)</f>
        <v>95</v>
      </c>
      <c r="K36" s="54"/>
      <c r="L36" s="46">
        <f>SUM(L5:L35)</f>
        <v>179.5</v>
      </c>
      <c r="M36" s="54"/>
    </row>
    <row r="37" spans="1:13" s="29" customFormat="1" ht="22.5" customHeight="1">
      <c r="A37" s="38"/>
      <c r="B37" s="47" t="s">
        <v>59</v>
      </c>
      <c r="C37" s="55">
        <f>SUM(B5:B35)+'１１月積雪調査表'!C37</f>
        <v>87</v>
      </c>
      <c r="D37" s="47" t="s">
        <v>59</v>
      </c>
      <c r="E37" s="55">
        <f>SUM(D5:D35)+'１１月積雪調査表'!E37</f>
        <v>199</v>
      </c>
      <c r="F37" s="47" t="s">
        <v>59</v>
      </c>
      <c r="G37" s="55">
        <f>SUM(F5:F35)+'１１月積雪調査表'!G37</f>
        <v>116</v>
      </c>
      <c r="H37" s="47" t="s">
        <v>59</v>
      </c>
      <c r="I37" s="55">
        <f>SUM(H5:H35)+'１１月積雪調査表'!I37</f>
        <v>213.5</v>
      </c>
      <c r="J37" s="47" t="s">
        <v>59</v>
      </c>
      <c r="K37" s="55">
        <f>SUM(J5:J35)+'１１月積雪調査表'!K37</f>
        <v>97</v>
      </c>
      <c r="L37" s="47" t="s">
        <v>59</v>
      </c>
      <c r="M37" s="55">
        <f>SUM(L5:L35)+'１１月積雪調査表'!M37</f>
        <v>199.5</v>
      </c>
    </row>
    <row r="38" spans="1:13" s="29" customFormat="1" ht="22.5" customHeight="1">
      <c r="A38" s="37" t="s">
        <v>21</v>
      </c>
      <c r="B38" s="46">
        <f>COUNTIF(B5:B35,"&gt;=1")</f>
        <v>10</v>
      </c>
      <c r="C38" s="54"/>
      <c r="D38" s="46">
        <f>COUNTIF(D5:D35,"&gt;=1")</f>
        <v>10</v>
      </c>
      <c r="E38" s="54"/>
      <c r="F38" s="46">
        <f>COUNTIF(F5:F35,"&gt;=1")</f>
        <v>10</v>
      </c>
      <c r="G38" s="54"/>
      <c r="H38" s="46">
        <f>COUNTIF(H5:H35,"&gt;=1")</f>
        <v>11</v>
      </c>
      <c r="I38" s="54"/>
      <c r="J38" s="46">
        <f>COUNTIF(J5:J35,"&gt;=1")</f>
        <v>9</v>
      </c>
      <c r="K38" s="54"/>
      <c r="L38" s="46">
        <f>COUNTIF(L5:L35,"&gt;=1")</f>
        <v>14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COUNTIF(B5:B35,"&gt;=1")+'１１月積雪調査表'!C39</f>
        <v>11</v>
      </c>
      <c r="D39" s="47" t="s">
        <v>60</v>
      </c>
      <c r="E39" s="55">
        <f>COUNTIF(D5:D35,"&gt;=1")+'１１月積雪調査表'!E39</f>
        <v>11</v>
      </c>
      <c r="F39" s="47" t="s">
        <v>60</v>
      </c>
      <c r="G39" s="55">
        <f>COUNTIF(F5:F35,"&gt;=1")+'１１月積雪調査表'!G39</f>
        <v>12</v>
      </c>
      <c r="H39" s="47" t="s">
        <v>60</v>
      </c>
      <c r="I39" s="55">
        <f>COUNTIF(H5:H35,"&gt;=1")+'１１月積雪調査表'!I39</f>
        <v>12</v>
      </c>
      <c r="J39" s="47" t="s">
        <v>60</v>
      </c>
      <c r="K39" s="55">
        <f>COUNTIF(J5:J35,"&gt;=1")+'１１月積雪調査表'!K39</f>
        <v>10</v>
      </c>
      <c r="L39" s="47" t="s">
        <v>60</v>
      </c>
      <c r="M39" s="55">
        <f>COUNTIF(L5:L35,"&gt;=1")+'１１月積雪調査表'!M39</f>
        <v>16</v>
      </c>
    </row>
    <row r="40" spans="1:13" s="29" customFormat="1" ht="21" customHeight="1"/>
    <row r="41" spans="1:13" s="29" customFormat="1" ht="21" customHeight="1"/>
    <row r="42" spans="1:13" ht="18">
      <c r="A42" s="39" t="s">
        <v>57</v>
      </c>
      <c r="B42" s="48"/>
      <c r="C42" s="56">
        <f>MAXA(B5:B35)</f>
        <v>25</v>
      </c>
      <c r="D42" s="48"/>
      <c r="E42" s="56">
        <f>MAXA(D5:D35)</f>
        <v>40</v>
      </c>
      <c r="F42" s="48"/>
      <c r="G42" s="56">
        <f>MAXA(F5:F35)</f>
        <v>33</v>
      </c>
      <c r="H42" s="48"/>
      <c r="I42" s="56">
        <f>MAXA(H5:H35)</f>
        <v>46</v>
      </c>
      <c r="J42" s="48"/>
      <c r="K42" s="56">
        <f>MAXA(J5:J35)</f>
        <v>29</v>
      </c>
      <c r="L42" s="48"/>
      <c r="M42" s="56">
        <f>MAXA(L5:L35)</f>
        <v>33</v>
      </c>
    </row>
    <row r="43" spans="1:13" ht="18">
      <c r="A43" s="40" t="s">
        <v>44</v>
      </c>
      <c r="B43" s="49"/>
      <c r="C43" s="57">
        <f>MAXA(C5:C35)</f>
        <v>39</v>
      </c>
      <c r="D43" s="49"/>
      <c r="E43" s="57">
        <f>MAXA(E5:E35)</f>
        <v>71</v>
      </c>
      <c r="F43" s="49"/>
      <c r="G43" s="57">
        <f>MAXA(G5:G35)</f>
        <v>50</v>
      </c>
      <c r="H43" s="49"/>
      <c r="I43" s="57">
        <f>MAXA(I5:I35)</f>
        <v>60</v>
      </c>
      <c r="J43" s="49"/>
      <c r="K43" s="57">
        <f>MAXA(K5:K35)</f>
        <v>40</v>
      </c>
      <c r="L43" s="49"/>
      <c r="M43" s="57">
        <f>MAXA(M5:M35)</f>
        <v>48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M17:M19">
    <cfRule type="cellIs" dxfId="83" priority="2" stopIfTrue="1" operator="equal">
      <formula>$C$43</formula>
    </cfRule>
  </conditionalFormatting>
  <conditionalFormatting sqref="L17:L19">
    <cfRule type="cellIs" dxfId="82" priority="1" stopIfTrue="1" operator="equal">
      <formula>$C$42</formula>
    </cfRule>
  </conditionalFormatting>
  <conditionalFormatting sqref="I5:I35">
    <cfRule type="cellIs" dxfId="81" priority="15" stopIfTrue="1" operator="equal">
      <formula>$I$43</formula>
    </cfRule>
  </conditionalFormatting>
  <conditionalFormatting sqref="J5:J35">
    <cfRule type="cellIs" dxfId="80" priority="16" stopIfTrue="1" operator="equal">
      <formula>$K$42</formula>
    </cfRule>
  </conditionalFormatting>
  <conditionalFormatting sqref="K5:K35">
    <cfRule type="cellIs" dxfId="79" priority="17" stopIfTrue="1" operator="equal">
      <formula>$K$43</formula>
    </cfRule>
  </conditionalFormatting>
  <conditionalFormatting sqref="M5:M16 M20:M35">
    <cfRule type="cellIs" dxfId="78" priority="25" stopIfTrue="1" operator="equal">
      <formula>$M$43</formula>
    </cfRule>
  </conditionalFormatting>
  <conditionalFormatting sqref="H5:H35">
    <cfRule type="cellIs" dxfId="77" priority="10" stopIfTrue="1" operator="equal">
      <formula>$I$42</formula>
    </cfRule>
  </conditionalFormatting>
  <conditionalFormatting sqref="G5:G35">
    <cfRule type="cellIs" dxfId="76" priority="9" stopIfTrue="1" operator="equal">
      <formula>$G$43</formula>
    </cfRule>
  </conditionalFormatting>
  <conditionalFormatting sqref="F5:F35">
    <cfRule type="cellIs" dxfId="75" priority="8" stopIfTrue="1" operator="equal">
      <formula>$G$42</formula>
    </cfRule>
  </conditionalFormatting>
  <conditionalFormatting sqref="E5:E35">
    <cfRule type="cellIs" dxfId="74" priority="7" stopIfTrue="1" operator="equal">
      <formula>$E$43</formula>
    </cfRule>
  </conditionalFormatting>
  <conditionalFormatting sqref="D5:D35">
    <cfRule type="cellIs" dxfId="73" priority="6" stopIfTrue="1" operator="equal">
      <formula>$E$42</formula>
    </cfRule>
  </conditionalFormatting>
  <conditionalFormatting sqref="C5:C35">
    <cfRule type="cellIs" dxfId="72" priority="5" stopIfTrue="1" operator="equal">
      <formula>$C$43</formula>
    </cfRule>
  </conditionalFormatting>
  <conditionalFormatting sqref="B5:B35">
    <cfRule type="cellIs" dxfId="71" priority="4" stopIfTrue="1" operator="equal">
      <formula>$C$42</formula>
    </cfRule>
  </conditionalFormatting>
  <conditionalFormatting sqref="L5:L16 L20:L35">
    <cfRule type="cellIs" dxfId="70" priority="3" stopIfTrue="1" operator="equal">
      <formula>$M$42</formula>
    </cfRule>
  </conditionalFormatting>
  <pageMargins left="1.1811023622047245" right="0" top="0.59055118110236227" bottom="0.98425196850393704" header="0.51181102362204722" footer="0.51181102362204722"/>
  <pageSetup paperSize="9" scale="90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5" activePane="bottomLeft" state="frozen"/>
      <selection pane="bottomLeft" activeCell="A2" sqref="A2:E2"/>
    </sheetView>
  </sheetViews>
  <sheetFormatPr defaultRowHeight="13.2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67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61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75">
        <v>33</v>
      </c>
      <c r="C5" s="78">
        <v>45</v>
      </c>
      <c r="D5" s="75">
        <v>35</v>
      </c>
      <c r="E5" s="78">
        <v>52</v>
      </c>
      <c r="F5" s="75">
        <v>34</v>
      </c>
      <c r="G5" s="78">
        <v>44</v>
      </c>
      <c r="H5" s="75">
        <v>40</v>
      </c>
      <c r="I5" s="78">
        <v>57</v>
      </c>
      <c r="J5" s="75">
        <v>47</v>
      </c>
      <c r="K5" s="78">
        <v>72</v>
      </c>
      <c r="L5" s="75">
        <v>65</v>
      </c>
      <c r="M5" s="51">
        <v>89</v>
      </c>
    </row>
    <row r="6" spans="1:13" s="29" customFormat="1" ht="22.5" customHeight="1">
      <c r="A6" s="35">
        <v>2</v>
      </c>
      <c r="B6" s="76">
        <v>29</v>
      </c>
      <c r="C6" s="67">
        <v>71</v>
      </c>
      <c r="D6" s="76">
        <v>56</v>
      </c>
      <c r="E6" s="67">
        <v>98</v>
      </c>
      <c r="F6" s="76">
        <v>50</v>
      </c>
      <c r="G6" s="67">
        <v>72</v>
      </c>
      <c r="H6" s="76">
        <v>85</v>
      </c>
      <c r="I6" s="67">
        <v>100</v>
      </c>
      <c r="J6" s="76">
        <v>75</v>
      </c>
      <c r="K6" s="67">
        <v>102</v>
      </c>
      <c r="L6" s="65">
        <v>65</v>
      </c>
      <c r="M6" s="52">
        <v>135</v>
      </c>
    </row>
    <row r="7" spans="1:13" s="29" customFormat="1" ht="22.5" customHeight="1">
      <c r="A7" s="35">
        <v>3</v>
      </c>
      <c r="B7" s="76">
        <v>15</v>
      </c>
      <c r="C7" s="67">
        <v>68</v>
      </c>
      <c r="D7" s="76">
        <v>28</v>
      </c>
      <c r="E7" s="67">
        <v>110</v>
      </c>
      <c r="F7" s="76">
        <v>23</v>
      </c>
      <c r="G7" s="67">
        <v>74</v>
      </c>
      <c r="H7" s="76">
        <v>22</v>
      </c>
      <c r="I7" s="67">
        <v>100</v>
      </c>
      <c r="J7" s="76">
        <v>23</v>
      </c>
      <c r="K7" s="67">
        <v>106</v>
      </c>
      <c r="L7" s="65">
        <v>15</v>
      </c>
      <c r="M7" s="52">
        <v>125</v>
      </c>
    </row>
    <row r="8" spans="1:13" s="29" customFormat="1" ht="22.5" customHeight="1">
      <c r="A8" s="35">
        <v>4</v>
      </c>
      <c r="B8" s="44">
        <v>2</v>
      </c>
      <c r="C8" s="52">
        <v>63</v>
      </c>
      <c r="D8" s="44">
        <v>28</v>
      </c>
      <c r="E8" s="52">
        <v>100</v>
      </c>
      <c r="F8" s="44">
        <v>20</v>
      </c>
      <c r="G8" s="52">
        <v>77</v>
      </c>
      <c r="H8" s="44">
        <v>20</v>
      </c>
      <c r="I8" s="52">
        <v>105</v>
      </c>
      <c r="J8" s="44">
        <v>10</v>
      </c>
      <c r="K8" s="52">
        <v>95</v>
      </c>
      <c r="L8" s="44">
        <v>15</v>
      </c>
      <c r="M8" s="52">
        <v>118</v>
      </c>
    </row>
    <row r="9" spans="1:13" s="29" customFormat="1" ht="22.5" customHeight="1">
      <c r="A9" s="35">
        <v>5</v>
      </c>
      <c r="B9" s="44">
        <v>9</v>
      </c>
      <c r="C9" s="52">
        <v>68</v>
      </c>
      <c r="D9" s="44">
        <v>21</v>
      </c>
      <c r="E9" s="52">
        <v>100</v>
      </c>
      <c r="F9" s="44">
        <v>19</v>
      </c>
      <c r="G9" s="52">
        <v>72</v>
      </c>
      <c r="H9" s="44">
        <v>20</v>
      </c>
      <c r="I9" s="52">
        <v>95</v>
      </c>
      <c r="J9" s="44">
        <v>9</v>
      </c>
      <c r="K9" s="52">
        <v>89</v>
      </c>
      <c r="L9" s="44">
        <v>16</v>
      </c>
      <c r="M9" s="52">
        <v>120</v>
      </c>
    </row>
    <row r="10" spans="1:13" s="29" customFormat="1" ht="22.5" customHeight="1">
      <c r="A10" s="35">
        <v>6</v>
      </c>
      <c r="B10" s="44">
        <v>17</v>
      </c>
      <c r="C10" s="52">
        <v>74</v>
      </c>
      <c r="D10" s="44">
        <v>20</v>
      </c>
      <c r="E10" s="52">
        <v>105</v>
      </c>
      <c r="F10" s="44">
        <v>24</v>
      </c>
      <c r="G10" s="52">
        <v>78</v>
      </c>
      <c r="H10" s="44">
        <v>31</v>
      </c>
      <c r="I10" s="52">
        <v>120</v>
      </c>
      <c r="J10" s="44">
        <v>37</v>
      </c>
      <c r="K10" s="52">
        <v>109</v>
      </c>
      <c r="L10" s="44">
        <v>50</v>
      </c>
      <c r="M10" s="52">
        <v>138</v>
      </c>
    </row>
    <row r="11" spans="1:13" s="29" customFormat="1" ht="22.5" customHeight="1">
      <c r="A11" s="35">
        <v>7</v>
      </c>
      <c r="B11" s="44">
        <v>1</v>
      </c>
      <c r="C11" s="52">
        <v>69</v>
      </c>
      <c r="D11" s="44">
        <v>6</v>
      </c>
      <c r="E11" s="52">
        <v>100</v>
      </c>
      <c r="F11" s="44">
        <v>17</v>
      </c>
      <c r="G11" s="52">
        <v>79</v>
      </c>
      <c r="H11" s="44">
        <v>20</v>
      </c>
      <c r="I11" s="52">
        <v>105</v>
      </c>
      <c r="J11" s="44">
        <v>13</v>
      </c>
      <c r="K11" s="52">
        <v>107</v>
      </c>
      <c r="L11" s="44">
        <v>16</v>
      </c>
      <c r="M11" s="52">
        <v>121</v>
      </c>
    </row>
    <row r="12" spans="1:13" s="29" customFormat="1" ht="22.5" customHeight="1">
      <c r="A12" s="35">
        <v>8</v>
      </c>
      <c r="B12" s="44">
        <v>1</v>
      </c>
      <c r="C12" s="52">
        <v>57</v>
      </c>
      <c r="D12" s="44">
        <v>6</v>
      </c>
      <c r="E12" s="52">
        <v>89</v>
      </c>
      <c r="F12" s="44">
        <v>5</v>
      </c>
      <c r="G12" s="52">
        <v>69</v>
      </c>
      <c r="H12" s="44">
        <v>12</v>
      </c>
      <c r="I12" s="52">
        <v>103</v>
      </c>
      <c r="J12" s="44">
        <v>1</v>
      </c>
      <c r="K12" s="52">
        <v>93</v>
      </c>
      <c r="L12" s="44">
        <v>10</v>
      </c>
      <c r="M12" s="52">
        <v>118</v>
      </c>
    </row>
    <row r="13" spans="1:13" s="29" customFormat="1" ht="22.5" customHeight="1">
      <c r="A13" s="35">
        <v>9</v>
      </c>
      <c r="B13" s="44">
        <v>37</v>
      </c>
      <c r="C13" s="52">
        <v>91</v>
      </c>
      <c r="D13" s="44">
        <v>40</v>
      </c>
      <c r="E13" s="52">
        <v>125</v>
      </c>
      <c r="F13" s="44">
        <v>41</v>
      </c>
      <c r="G13" s="52">
        <v>92</v>
      </c>
      <c r="H13" s="44">
        <v>92</v>
      </c>
      <c r="I13" s="52">
        <v>145</v>
      </c>
      <c r="J13" s="44">
        <v>57</v>
      </c>
      <c r="K13" s="52">
        <v>122</v>
      </c>
      <c r="L13" s="65">
        <v>30</v>
      </c>
      <c r="M13" s="67">
        <v>130</v>
      </c>
    </row>
    <row r="14" spans="1:13" s="29" customFormat="1" ht="22.5" customHeight="1">
      <c r="A14" s="35" t="s">
        <v>39</v>
      </c>
      <c r="B14" s="44">
        <v>2</v>
      </c>
      <c r="C14" s="52">
        <v>84</v>
      </c>
      <c r="D14" s="44">
        <v>7</v>
      </c>
      <c r="E14" s="52">
        <v>120</v>
      </c>
      <c r="F14" s="44">
        <v>11</v>
      </c>
      <c r="G14" s="52">
        <v>91</v>
      </c>
      <c r="H14" s="44">
        <v>3</v>
      </c>
      <c r="I14" s="52">
        <v>125</v>
      </c>
      <c r="J14" s="44">
        <v>1</v>
      </c>
      <c r="K14" s="52">
        <v>112</v>
      </c>
      <c r="L14" s="65">
        <v>1</v>
      </c>
      <c r="M14" s="67">
        <v>120</v>
      </c>
    </row>
    <row r="15" spans="1:13" s="29" customFormat="1" ht="22.5" customHeight="1">
      <c r="A15" s="35" t="s">
        <v>40</v>
      </c>
      <c r="B15" s="44">
        <v>0</v>
      </c>
      <c r="C15" s="52">
        <v>63</v>
      </c>
      <c r="D15" s="44">
        <v>1</v>
      </c>
      <c r="E15" s="52">
        <v>110</v>
      </c>
      <c r="F15" s="44">
        <v>3</v>
      </c>
      <c r="G15" s="52">
        <v>71</v>
      </c>
      <c r="H15" s="44">
        <v>2</v>
      </c>
      <c r="I15" s="52">
        <v>103</v>
      </c>
      <c r="J15" s="44">
        <v>0</v>
      </c>
      <c r="K15" s="52">
        <v>95</v>
      </c>
      <c r="L15" s="65">
        <v>0</v>
      </c>
      <c r="M15" s="67">
        <v>105</v>
      </c>
    </row>
    <row r="16" spans="1:13" s="29" customFormat="1" ht="22.5" customHeight="1">
      <c r="A16" s="35" t="s">
        <v>41</v>
      </c>
      <c r="B16" s="65">
        <v>19</v>
      </c>
      <c r="C16" s="67">
        <v>75</v>
      </c>
      <c r="D16" s="65">
        <v>30</v>
      </c>
      <c r="E16" s="67">
        <v>126</v>
      </c>
      <c r="F16" s="65">
        <v>24</v>
      </c>
      <c r="G16" s="67">
        <v>82</v>
      </c>
      <c r="H16" s="44">
        <v>40</v>
      </c>
      <c r="I16" s="67">
        <v>120</v>
      </c>
      <c r="J16" s="65">
        <v>25</v>
      </c>
      <c r="K16" s="67">
        <v>110</v>
      </c>
      <c r="L16" s="65">
        <v>20</v>
      </c>
      <c r="M16" s="67">
        <v>120</v>
      </c>
    </row>
    <row r="17" spans="1:13" s="29" customFormat="1" ht="22.5" customHeight="1">
      <c r="A17" s="35" t="s">
        <v>42</v>
      </c>
      <c r="B17" s="65">
        <v>5</v>
      </c>
      <c r="C17" s="67">
        <v>73</v>
      </c>
      <c r="D17" s="65">
        <v>24</v>
      </c>
      <c r="E17" s="67">
        <v>135</v>
      </c>
      <c r="F17" s="65">
        <v>13</v>
      </c>
      <c r="G17" s="67">
        <v>90</v>
      </c>
      <c r="H17" s="44">
        <v>29</v>
      </c>
      <c r="I17" s="67">
        <v>130</v>
      </c>
      <c r="J17" s="65">
        <v>14</v>
      </c>
      <c r="K17" s="67">
        <v>114</v>
      </c>
      <c r="L17" s="65">
        <v>16</v>
      </c>
      <c r="M17" s="67">
        <v>122</v>
      </c>
    </row>
    <row r="18" spans="1:13" s="29" customFormat="1" ht="22.5" customHeight="1">
      <c r="A18" s="35" t="s">
        <v>46</v>
      </c>
      <c r="B18" s="65">
        <v>18</v>
      </c>
      <c r="C18" s="67">
        <v>82</v>
      </c>
      <c r="D18" s="65">
        <v>30</v>
      </c>
      <c r="E18" s="67">
        <v>147</v>
      </c>
      <c r="F18" s="65">
        <v>32</v>
      </c>
      <c r="G18" s="67">
        <v>103</v>
      </c>
      <c r="H18" s="44">
        <v>41</v>
      </c>
      <c r="I18" s="67">
        <v>150</v>
      </c>
      <c r="J18" s="65">
        <v>27</v>
      </c>
      <c r="K18" s="67">
        <v>125</v>
      </c>
      <c r="L18" s="65">
        <v>30</v>
      </c>
      <c r="M18" s="67">
        <v>130</v>
      </c>
    </row>
    <row r="19" spans="1:13" s="29" customFormat="1" ht="22.5" customHeight="1">
      <c r="A19" s="35" t="s">
        <v>15</v>
      </c>
      <c r="B19" s="65">
        <v>13</v>
      </c>
      <c r="C19" s="67">
        <v>94</v>
      </c>
      <c r="D19" s="79">
        <v>49</v>
      </c>
      <c r="E19" s="67">
        <v>172</v>
      </c>
      <c r="F19" s="65">
        <v>42</v>
      </c>
      <c r="G19" s="67">
        <v>125</v>
      </c>
      <c r="H19" s="44">
        <v>58</v>
      </c>
      <c r="I19" s="67">
        <v>169</v>
      </c>
      <c r="J19" s="65">
        <v>51</v>
      </c>
      <c r="K19" s="67">
        <v>148</v>
      </c>
      <c r="L19" s="65">
        <v>30</v>
      </c>
      <c r="M19" s="67">
        <v>150</v>
      </c>
    </row>
    <row r="20" spans="1:13" s="29" customFormat="1" ht="22.5" customHeight="1">
      <c r="A20" s="35" t="s">
        <v>48</v>
      </c>
      <c r="B20" s="65">
        <v>2</v>
      </c>
      <c r="C20" s="67">
        <v>74</v>
      </c>
      <c r="D20" s="79">
        <v>0</v>
      </c>
      <c r="E20" s="67">
        <v>140</v>
      </c>
      <c r="F20" s="65">
        <v>1</v>
      </c>
      <c r="G20" s="67">
        <v>95</v>
      </c>
      <c r="H20" s="44">
        <v>0</v>
      </c>
      <c r="I20" s="67">
        <v>130</v>
      </c>
      <c r="J20" s="65">
        <v>0</v>
      </c>
      <c r="K20" s="67">
        <v>113</v>
      </c>
      <c r="L20" s="65">
        <v>0</v>
      </c>
      <c r="M20" s="67">
        <v>110</v>
      </c>
    </row>
    <row r="21" spans="1:13" s="29" customFormat="1" ht="22.5" customHeight="1">
      <c r="A21" s="35" t="s">
        <v>49</v>
      </c>
      <c r="B21" s="65">
        <v>0</v>
      </c>
      <c r="C21" s="67">
        <v>70</v>
      </c>
      <c r="D21" s="79">
        <v>0</v>
      </c>
      <c r="E21" s="67">
        <v>132</v>
      </c>
      <c r="F21" s="65">
        <v>0</v>
      </c>
      <c r="G21" s="67">
        <v>89</v>
      </c>
      <c r="H21" s="44">
        <v>0</v>
      </c>
      <c r="I21" s="67">
        <v>115</v>
      </c>
      <c r="J21" s="65">
        <v>0</v>
      </c>
      <c r="K21" s="67">
        <v>108</v>
      </c>
      <c r="L21" s="65">
        <v>0</v>
      </c>
      <c r="M21" s="67">
        <v>105</v>
      </c>
    </row>
    <row r="22" spans="1:13" s="29" customFormat="1" ht="22.5" customHeight="1">
      <c r="A22" s="35" t="s">
        <v>45</v>
      </c>
      <c r="B22" s="65">
        <v>4</v>
      </c>
      <c r="C22" s="67">
        <v>70</v>
      </c>
      <c r="D22" s="65">
        <v>10</v>
      </c>
      <c r="E22" s="67">
        <v>130</v>
      </c>
      <c r="F22" s="65">
        <v>1</v>
      </c>
      <c r="G22" s="67">
        <v>86</v>
      </c>
      <c r="H22" s="65">
        <v>20</v>
      </c>
      <c r="I22" s="67">
        <v>130</v>
      </c>
      <c r="J22" s="65">
        <v>4</v>
      </c>
      <c r="K22" s="67">
        <v>108</v>
      </c>
      <c r="L22" s="65">
        <v>25</v>
      </c>
      <c r="M22" s="67">
        <v>125</v>
      </c>
    </row>
    <row r="23" spans="1:13" s="29" customFormat="1" ht="22.5" customHeight="1">
      <c r="A23" s="35" t="s">
        <v>34</v>
      </c>
      <c r="B23" s="65">
        <v>0</v>
      </c>
      <c r="C23" s="67">
        <v>69</v>
      </c>
      <c r="D23" s="65">
        <v>0</v>
      </c>
      <c r="E23" s="67">
        <v>120</v>
      </c>
      <c r="F23" s="65">
        <v>0</v>
      </c>
      <c r="G23" s="67">
        <v>85</v>
      </c>
      <c r="H23" s="44">
        <v>0</v>
      </c>
      <c r="I23" s="67">
        <v>120</v>
      </c>
      <c r="J23" s="65">
        <v>0</v>
      </c>
      <c r="K23" s="67">
        <v>106</v>
      </c>
      <c r="L23" s="65">
        <v>0</v>
      </c>
      <c r="M23" s="67">
        <v>119</v>
      </c>
    </row>
    <row r="24" spans="1:13" s="29" customFormat="1" ht="22.5" customHeight="1">
      <c r="A24" s="35" t="s">
        <v>50</v>
      </c>
      <c r="B24" s="65">
        <v>18</v>
      </c>
      <c r="C24" s="67">
        <v>84</v>
      </c>
      <c r="D24" s="65">
        <v>15</v>
      </c>
      <c r="E24" s="67">
        <v>135</v>
      </c>
      <c r="F24" s="65">
        <v>28</v>
      </c>
      <c r="G24" s="67">
        <v>108</v>
      </c>
      <c r="H24" s="44">
        <v>28</v>
      </c>
      <c r="I24" s="67">
        <v>145</v>
      </c>
      <c r="J24" s="65">
        <v>18</v>
      </c>
      <c r="K24" s="67">
        <v>123</v>
      </c>
      <c r="L24" s="65">
        <v>25</v>
      </c>
      <c r="M24" s="67">
        <v>130</v>
      </c>
    </row>
    <row r="25" spans="1:13" s="29" customFormat="1" ht="22.5" customHeight="1">
      <c r="A25" s="35" t="s">
        <v>12</v>
      </c>
      <c r="B25" s="65">
        <v>11</v>
      </c>
      <c r="C25" s="67">
        <v>87</v>
      </c>
      <c r="D25" s="65">
        <v>25</v>
      </c>
      <c r="E25" s="67">
        <v>150</v>
      </c>
      <c r="F25" s="65">
        <v>35</v>
      </c>
      <c r="G25" s="67">
        <v>107</v>
      </c>
      <c r="H25" s="44">
        <v>35</v>
      </c>
      <c r="I25" s="67">
        <v>155</v>
      </c>
      <c r="J25" s="65">
        <v>31</v>
      </c>
      <c r="K25" s="67">
        <v>123</v>
      </c>
      <c r="L25" s="65">
        <v>10</v>
      </c>
      <c r="M25" s="67">
        <v>120</v>
      </c>
    </row>
    <row r="26" spans="1:13" s="29" customFormat="1" ht="22.5" customHeight="1">
      <c r="A26" s="35" t="s">
        <v>6</v>
      </c>
      <c r="B26" s="65">
        <v>32</v>
      </c>
      <c r="C26" s="67">
        <v>117</v>
      </c>
      <c r="D26" s="65">
        <v>50</v>
      </c>
      <c r="E26" s="67">
        <v>190</v>
      </c>
      <c r="F26" s="65">
        <v>36</v>
      </c>
      <c r="G26" s="67">
        <v>133</v>
      </c>
      <c r="H26" s="44">
        <v>55</v>
      </c>
      <c r="I26" s="67">
        <v>175</v>
      </c>
      <c r="J26" s="65">
        <v>42</v>
      </c>
      <c r="K26" s="67">
        <v>148</v>
      </c>
      <c r="L26" s="81">
        <v>60</v>
      </c>
      <c r="M26" s="67">
        <v>165</v>
      </c>
    </row>
    <row r="27" spans="1:13" s="29" customFormat="1" ht="22.5" customHeight="1">
      <c r="A27" s="35" t="s">
        <v>51</v>
      </c>
      <c r="B27" s="65">
        <v>7</v>
      </c>
      <c r="C27" s="67">
        <v>116</v>
      </c>
      <c r="D27" s="65">
        <v>20</v>
      </c>
      <c r="E27" s="67">
        <v>195</v>
      </c>
      <c r="F27" s="65">
        <v>23</v>
      </c>
      <c r="G27" s="67">
        <v>130</v>
      </c>
      <c r="H27" s="44">
        <v>35</v>
      </c>
      <c r="I27" s="67">
        <v>185</v>
      </c>
      <c r="J27" s="65">
        <v>43</v>
      </c>
      <c r="K27" s="67">
        <v>152</v>
      </c>
      <c r="L27" s="65">
        <v>25</v>
      </c>
      <c r="M27" s="67">
        <v>170</v>
      </c>
    </row>
    <row r="28" spans="1:13" s="29" customFormat="1" ht="22.5" customHeight="1">
      <c r="A28" s="35" t="s">
        <v>0</v>
      </c>
      <c r="B28" s="44">
        <v>15</v>
      </c>
      <c r="C28" s="52">
        <v>129</v>
      </c>
      <c r="D28" s="44">
        <v>29</v>
      </c>
      <c r="E28" s="52">
        <v>197</v>
      </c>
      <c r="F28" s="44">
        <v>12</v>
      </c>
      <c r="G28" s="52">
        <v>140</v>
      </c>
      <c r="H28" s="44">
        <v>37</v>
      </c>
      <c r="I28" s="52">
        <v>200</v>
      </c>
      <c r="J28" s="44">
        <v>41</v>
      </c>
      <c r="K28" s="52">
        <v>174</v>
      </c>
      <c r="L28" s="44">
        <v>50</v>
      </c>
      <c r="M28" s="52">
        <v>200</v>
      </c>
    </row>
    <row r="29" spans="1:13" s="29" customFormat="1" ht="22.5" customHeight="1">
      <c r="A29" s="35" t="s">
        <v>52</v>
      </c>
      <c r="B29" s="44">
        <v>10</v>
      </c>
      <c r="C29" s="52">
        <v>132</v>
      </c>
      <c r="D29" s="44">
        <v>21</v>
      </c>
      <c r="E29" s="52">
        <v>200</v>
      </c>
      <c r="F29" s="44">
        <v>13</v>
      </c>
      <c r="G29" s="52">
        <v>142</v>
      </c>
      <c r="H29" s="44">
        <v>26</v>
      </c>
      <c r="I29" s="52">
        <v>208</v>
      </c>
      <c r="J29" s="44">
        <v>28</v>
      </c>
      <c r="K29" s="52">
        <v>177</v>
      </c>
      <c r="L29" s="44">
        <v>30</v>
      </c>
      <c r="M29" s="52">
        <v>190</v>
      </c>
    </row>
    <row r="30" spans="1:13" s="29" customFormat="1" ht="22.5" customHeight="1">
      <c r="A30" s="35" t="s">
        <v>53</v>
      </c>
      <c r="B30" s="77">
        <v>14</v>
      </c>
      <c r="C30" s="52">
        <v>139</v>
      </c>
      <c r="D30" s="44">
        <v>24</v>
      </c>
      <c r="E30" s="52">
        <v>210</v>
      </c>
      <c r="F30" s="44">
        <v>28</v>
      </c>
      <c r="G30" s="52">
        <v>143</v>
      </c>
      <c r="H30" s="44">
        <v>40</v>
      </c>
      <c r="I30" s="52">
        <v>220</v>
      </c>
      <c r="J30" s="44">
        <v>54</v>
      </c>
      <c r="K30" s="52">
        <v>188</v>
      </c>
      <c r="L30" s="44">
        <v>50</v>
      </c>
      <c r="M30" s="52">
        <v>210</v>
      </c>
    </row>
    <row r="31" spans="1:13" s="29" customFormat="1" ht="22.5" customHeight="1">
      <c r="A31" s="35" t="s">
        <v>31</v>
      </c>
      <c r="B31" s="44">
        <v>7</v>
      </c>
      <c r="C31" s="52">
        <v>139</v>
      </c>
      <c r="D31" s="44">
        <v>16</v>
      </c>
      <c r="E31" s="52">
        <v>215</v>
      </c>
      <c r="F31" s="44">
        <v>22</v>
      </c>
      <c r="G31" s="52">
        <v>150</v>
      </c>
      <c r="H31" s="44">
        <v>6</v>
      </c>
      <c r="I31" s="52">
        <v>205</v>
      </c>
      <c r="J31" s="44">
        <v>5</v>
      </c>
      <c r="K31" s="52">
        <v>180</v>
      </c>
      <c r="L31" s="44">
        <v>5</v>
      </c>
      <c r="M31" s="52">
        <v>185</v>
      </c>
    </row>
    <row r="32" spans="1:13" s="29" customFormat="1" ht="22.5" customHeight="1">
      <c r="A32" s="35" t="s">
        <v>54</v>
      </c>
      <c r="B32" s="44">
        <v>5</v>
      </c>
      <c r="C32" s="52">
        <v>133</v>
      </c>
      <c r="D32" s="44">
        <v>35</v>
      </c>
      <c r="E32" s="52">
        <v>230</v>
      </c>
      <c r="F32" s="44">
        <v>16</v>
      </c>
      <c r="G32" s="52">
        <v>146</v>
      </c>
      <c r="H32" s="44">
        <v>45</v>
      </c>
      <c r="I32" s="52">
        <v>225</v>
      </c>
      <c r="J32" s="44">
        <v>24</v>
      </c>
      <c r="K32" s="52">
        <v>182</v>
      </c>
      <c r="L32" s="44">
        <v>50</v>
      </c>
      <c r="M32" s="52">
        <v>220</v>
      </c>
    </row>
    <row r="33" spans="1:13" s="29" customFormat="1" ht="22.5" customHeight="1">
      <c r="A33" s="35" t="s">
        <v>14</v>
      </c>
      <c r="B33" s="44">
        <v>24</v>
      </c>
      <c r="C33" s="52">
        <v>152</v>
      </c>
      <c r="D33" s="44">
        <v>41</v>
      </c>
      <c r="E33" s="52">
        <v>250</v>
      </c>
      <c r="F33" s="44">
        <v>37</v>
      </c>
      <c r="G33" s="52">
        <v>170</v>
      </c>
      <c r="H33" s="44">
        <v>31</v>
      </c>
      <c r="I33" s="52">
        <v>250</v>
      </c>
      <c r="J33" s="44">
        <v>39</v>
      </c>
      <c r="K33" s="52">
        <v>200</v>
      </c>
      <c r="L33" s="44">
        <v>40</v>
      </c>
      <c r="M33" s="52">
        <v>230</v>
      </c>
    </row>
    <row r="34" spans="1:13" s="29" customFormat="1" ht="22.5" customHeight="1">
      <c r="A34" s="35" t="s">
        <v>26</v>
      </c>
      <c r="B34" s="44">
        <v>6</v>
      </c>
      <c r="C34" s="52">
        <v>149</v>
      </c>
      <c r="D34" s="44">
        <v>19</v>
      </c>
      <c r="E34" s="52">
        <v>253</v>
      </c>
      <c r="F34" s="44">
        <v>15</v>
      </c>
      <c r="G34" s="52">
        <v>161</v>
      </c>
      <c r="H34" s="44">
        <v>32</v>
      </c>
      <c r="I34" s="52">
        <v>260</v>
      </c>
      <c r="J34" s="44">
        <v>25</v>
      </c>
      <c r="K34" s="52">
        <v>193</v>
      </c>
      <c r="L34" s="44">
        <v>25</v>
      </c>
      <c r="M34" s="52">
        <v>220</v>
      </c>
    </row>
    <row r="35" spans="1:13" s="29" customFormat="1" ht="22.5" customHeight="1">
      <c r="A35" s="36" t="s">
        <v>36</v>
      </c>
      <c r="B35" s="44">
        <v>8</v>
      </c>
      <c r="C35" s="52">
        <v>152</v>
      </c>
      <c r="D35" s="44">
        <v>15</v>
      </c>
      <c r="E35" s="52">
        <v>245</v>
      </c>
      <c r="F35" s="44">
        <v>22</v>
      </c>
      <c r="G35" s="52">
        <v>165</v>
      </c>
      <c r="H35" s="44">
        <v>28</v>
      </c>
      <c r="I35" s="52">
        <v>246</v>
      </c>
      <c r="J35" s="44">
        <v>37</v>
      </c>
      <c r="K35" s="52">
        <v>198</v>
      </c>
      <c r="L35" s="44">
        <v>25</v>
      </c>
      <c r="M35" s="52">
        <v>230</v>
      </c>
    </row>
    <row r="36" spans="1:13" s="29" customFormat="1" ht="22.5" customHeight="1">
      <c r="A36" s="37" t="s">
        <v>55</v>
      </c>
      <c r="B36" s="46">
        <f>SUM(B5:B35)</f>
        <v>364</v>
      </c>
      <c r="C36" s="54"/>
      <c r="D36" s="46">
        <f>SUM(D5:D35)</f>
        <v>701</v>
      </c>
      <c r="E36" s="54"/>
      <c r="F36" s="46">
        <f>SUM(F5:F35)</f>
        <v>647</v>
      </c>
      <c r="G36" s="54"/>
      <c r="H36" s="46">
        <f>SUM(H5:H35)</f>
        <v>933</v>
      </c>
      <c r="I36" s="54"/>
      <c r="J36" s="46">
        <f>SUM(J5:J35)</f>
        <v>781</v>
      </c>
      <c r="K36" s="54"/>
      <c r="L36" s="46">
        <f>SUM(L5:L35)</f>
        <v>799</v>
      </c>
      <c r="M36" s="54"/>
    </row>
    <row r="37" spans="1:13" s="29" customFormat="1" ht="22.5" customHeight="1">
      <c r="A37" s="38"/>
      <c r="B37" s="47" t="s">
        <v>59</v>
      </c>
      <c r="C37" s="55">
        <f>SUM(B5:B35)+'１２月積雪調査表'!C37</f>
        <v>451</v>
      </c>
      <c r="D37" s="47" t="s">
        <v>59</v>
      </c>
      <c r="E37" s="55">
        <f>SUM(D5:D35)+'１２月積雪調査表'!E37</f>
        <v>900</v>
      </c>
      <c r="F37" s="47" t="s">
        <v>59</v>
      </c>
      <c r="G37" s="55">
        <f>SUM(F5:F35)+'１２月積雪調査表'!G37</f>
        <v>763</v>
      </c>
      <c r="H37" s="47" t="s">
        <v>59</v>
      </c>
      <c r="I37" s="55">
        <f>SUM(H5:H35)+'１２月積雪調査表'!I37</f>
        <v>1146.5</v>
      </c>
      <c r="J37" s="47" t="s">
        <v>59</v>
      </c>
      <c r="K37" s="55">
        <f>SUM(J5:J35)+'１２月積雪調査表'!K37</f>
        <v>878</v>
      </c>
      <c r="L37" s="47" t="s">
        <v>59</v>
      </c>
      <c r="M37" s="55">
        <f>SUM(L5:L35)+'１２月積雪調査表'!M37</f>
        <v>998.5</v>
      </c>
    </row>
    <row r="38" spans="1:13" s="29" customFormat="1" ht="22.5" customHeight="1">
      <c r="A38" s="37" t="s">
        <v>21</v>
      </c>
      <c r="B38" s="46">
        <f>COUNTIF(B5:B35,"&gt;=1")</f>
        <v>28</v>
      </c>
      <c r="C38" s="54"/>
      <c r="D38" s="46">
        <f>COUNTIF(D5:D35,"&gt;=1")</f>
        <v>28</v>
      </c>
      <c r="E38" s="54"/>
      <c r="F38" s="46">
        <f>COUNTIF(F5:F35,"&gt;=1")</f>
        <v>29</v>
      </c>
      <c r="G38" s="54"/>
      <c r="H38" s="46">
        <f>COUNTIF(H5:H35,"&gt;=1")</f>
        <v>28</v>
      </c>
      <c r="I38" s="54"/>
      <c r="J38" s="46">
        <f>COUNTIF(J5:J35,"&gt;=1")</f>
        <v>27</v>
      </c>
      <c r="K38" s="54"/>
      <c r="L38" s="46">
        <f>COUNTIF(L5:L35,"&gt;=1")</f>
        <v>27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COUNTIF(B5:B35,"&gt;=1")+'１２月積雪調査表'!C39</f>
        <v>39</v>
      </c>
      <c r="D39" s="47" t="s">
        <v>60</v>
      </c>
      <c r="E39" s="55">
        <f>COUNTIF(D5:D35,"&gt;=1")+'１２月積雪調査表'!E39</f>
        <v>39</v>
      </c>
      <c r="F39" s="47" t="s">
        <v>60</v>
      </c>
      <c r="G39" s="55">
        <f>COUNTIF(F5:F35,"&gt;=1")+'１２月積雪調査表'!G39</f>
        <v>41</v>
      </c>
      <c r="H39" s="47" t="s">
        <v>60</v>
      </c>
      <c r="I39" s="55">
        <f>COUNTIF(H5:H35,"&gt;=1")+'１２月積雪調査表'!I39</f>
        <v>40</v>
      </c>
      <c r="J39" s="47" t="s">
        <v>60</v>
      </c>
      <c r="K39" s="55">
        <f>COUNTIF(J5:J35,"&gt;=1")+'１２月積雪調査表'!K39</f>
        <v>37</v>
      </c>
      <c r="L39" s="47" t="s">
        <v>60</v>
      </c>
      <c r="M39" s="55">
        <f>COUNTIF(L5:L35,"&gt;=1")+'１２月積雪調査表'!M39</f>
        <v>43</v>
      </c>
    </row>
    <row r="40" spans="1:13" ht="18">
      <c r="A40" s="39" t="s">
        <v>57</v>
      </c>
      <c r="B40" s="48"/>
      <c r="C40" s="56">
        <f>MAXA(B5:B35)</f>
        <v>37</v>
      </c>
      <c r="D40" s="48"/>
      <c r="E40" s="56">
        <f>MAXA(D5:D35)</f>
        <v>56</v>
      </c>
      <c r="F40" s="48"/>
      <c r="G40" s="56">
        <f>MAXA(F5:F35)</f>
        <v>50</v>
      </c>
      <c r="H40" s="48"/>
      <c r="I40" s="56">
        <f>MAXA(H5:H35)</f>
        <v>92</v>
      </c>
      <c r="J40" s="48"/>
      <c r="K40" s="56">
        <f>MAXA(J5:J35)</f>
        <v>75</v>
      </c>
      <c r="L40" s="48"/>
      <c r="M40" s="56">
        <f>MAXA(L5:L35)</f>
        <v>65</v>
      </c>
    </row>
    <row r="41" spans="1:13" ht="18">
      <c r="A41" s="40" t="s">
        <v>44</v>
      </c>
      <c r="B41" s="49"/>
      <c r="C41" s="57">
        <f>MAXA(C5:C35)</f>
        <v>152</v>
      </c>
      <c r="D41" s="49"/>
      <c r="E41" s="57">
        <f>MAXA(E5:E35)</f>
        <v>253</v>
      </c>
      <c r="F41" s="80"/>
      <c r="G41" s="57">
        <f>MAXA(G5:G35)</f>
        <v>170</v>
      </c>
      <c r="H41" s="49"/>
      <c r="I41" s="57">
        <f>MAXA(I5:I35)</f>
        <v>260</v>
      </c>
      <c r="J41" s="49"/>
      <c r="K41" s="57">
        <f>MAXA(K5:K35)</f>
        <v>200</v>
      </c>
      <c r="L41" s="49"/>
      <c r="M41" s="57">
        <f>MAXA(M5:M35)</f>
        <v>230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G5:G35">
    <cfRule type="cellIs" dxfId="69" priority="28" stopIfTrue="1" operator="equal">
      <formula>$G$41</formula>
    </cfRule>
  </conditionalFormatting>
  <conditionalFormatting sqref="I5:I35">
    <cfRule type="cellIs" dxfId="68" priority="31" stopIfTrue="1" operator="equal">
      <formula>$I$41</formula>
    </cfRule>
  </conditionalFormatting>
  <conditionalFormatting sqref="K5:K35">
    <cfRule type="cellIs" dxfId="67" priority="37" stopIfTrue="1" operator="equal">
      <formula>$K$41</formula>
    </cfRule>
  </conditionalFormatting>
  <conditionalFormatting sqref="M5:M25 M27:M35 L26:M26">
    <cfRule type="cellIs" dxfId="66" priority="46" stopIfTrue="1" operator="equal">
      <formula>$M$41</formula>
    </cfRule>
  </conditionalFormatting>
  <conditionalFormatting sqref="E5:E35">
    <cfRule type="cellIs" dxfId="65" priority="64" stopIfTrue="1" operator="equal">
      <formula>$E$41</formula>
    </cfRule>
  </conditionalFormatting>
  <conditionalFormatting sqref="B5:B35">
    <cfRule type="cellIs" dxfId="64" priority="67" stopIfTrue="1" operator="equal">
      <formula>$C$40</formula>
    </cfRule>
  </conditionalFormatting>
  <conditionalFormatting sqref="F5:F35">
    <cfRule type="cellIs" dxfId="63" priority="71" stopIfTrue="1" operator="equal">
      <formula>$G$40</formula>
    </cfRule>
  </conditionalFormatting>
  <conditionalFormatting sqref="H5:H35">
    <cfRule type="cellIs" dxfId="62" priority="74" stopIfTrue="1" operator="equal">
      <formula>$I$40</formula>
    </cfRule>
  </conditionalFormatting>
  <conditionalFormatting sqref="J5:J35">
    <cfRule type="cellIs" dxfId="61" priority="77" stopIfTrue="1" operator="equal">
      <formula>$K$40</formula>
    </cfRule>
  </conditionalFormatting>
  <conditionalFormatting sqref="L5:L25 L27:L35">
    <cfRule type="cellIs" dxfId="60" priority="80" stopIfTrue="1" operator="equal">
      <formula>$M$40</formula>
    </cfRule>
  </conditionalFormatting>
  <conditionalFormatting sqref="D5:D35">
    <cfRule type="cellIs" dxfId="59" priority="82" stopIfTrue="1" operator="equal">
      <formula>$E$40</formula>
    </cfRule>
  </conditionalFormatting>
  <conditionalFormatting sqref="C5:C35">
    <cfRule type="cellIs" dxfId="58" priority="1" stopIfTrue="1" operator="equal">
      <formula>$C$41</formula>
    </cfRule>
  </conditionalFormatting>
  <pageMargins left="1.1811023622047245" right="0" top="0.59055118110236227" bottom="0.36" header="0.51181102362204722" footer="0.2"/>
  <pageSetup paperSize="9" scale="90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5"/>
  <sheetViews>
    <sheetView view="pageBreakPreview" zoomScaleSheetLayoutView="100" workbookViewId="0">
      <pane ySplit="4" topLeftCell="A5" activePane="bottomLeft" state="frozen"/>
      <selection pane="bottomLeft" activeCell="A2" sqref="A2:E2"/>
    </sheetView>
  </sheetViews>
  <sheetFormatPr defaultRowHeight="13.2"/>
  <cols>
    <col min="1" max="12" width="6.125" customWidth="1"/>
    <col min="13" max="13" width="6.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68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62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>
        <v>23</v>
      </c>
      <c r="C5" s="51">
        <v>173</v>
      </c>
      <c r="D5" s="43">
        <v>32</v>
      </c>
      <c r="E5" s="51">
        <v>255</v>
      </c>
      <c r="F5" s="43">
        <v>40</v>
      </c>
      <c r="G5" s="51">
        <v>187</v>
      </c>
      <c r="H5" s="43">
        <v>46</v>
      </c>
      <c r="I5" s="51">
        <v>263</v>
      </c>
      <c r="J5" s="43">
        <v>57</v>
      </c>
      <c r="K5" s="51">
        <v>225</v>
      </c>
      <c r="L5" s="43">
        <v>30</v>
      </c>
      <c r="M5" s="51">
        <v>240</v>
      </c>
    </row>
    <row r="6" spans="1:13" s="29" customFormat="1" ht="22.5" customHeight="1">
      <c r="A6" s="35">
        <v>2</v>
      </c>
      <c r="B6" s="44">
        <v>30</v>
      </c>
      <c r="C6" s="52">
        <v>203</v>
      </c>
      <c r="D6" s="44">
        <v>63</v>
      </c>
      <c r="E6" s="52">
        <v>283</v>
      </c>
      <c r="F6" s="44">
        <v>48</v>
      </c>
      <c r="G6" s="52">
        <v>214</v>
      </c>
      <c r="H6" s="44">
        <v>72</v>
      </c>
      <c r="I6" s="52">
        <v>305</v>
      </c>
      <c r="J6" s="44">
        <v>88</v>
      </c>
      <c r="K6" s="52">
        <v>260</v>
      </c>
      <c r="L6" s="44">
        <v>60</v>
      </c>
      <c r="M6" s="52">
        <v>270</v>
      </c>
    </row>
    <row r="7" spans="1:13" s="29" customFormat="1" ht="22.5" customHeight="1">
      <c r="A7" s="35">
        <v>3</v>
      </c>
      <c r="B7" s="44">
        <v>20</v>
      </c>
      <c r="C7" s="52">
        <v>214</v>
      </c>
      <c r="D7" s="44">
        <v>46</v>
      </c>
      <c r="E7" s="52">
        <v>290</v>
      </c>
      <c r="F7" s="44">
        <v>31</v>
      </c>
      <c r="G7" s="52">
        <v>215</v>
      </c>
      <c r="H7" s="44">
        <v>50</v>
      </c>
      <c r="I7" s="52">
        <v>315</v>
      </c>
      <c r="J7" s="44">
        <v>60</v>
      </c>
      <c r="K7" s="52">
        <v>288</v>
      </c>
      <c r="L7" s="44">
        <v>50</v>
      </c>
      <c r="M7" s="52">
        <v>280</v>
      </c>
    </row>
    <row r="8" spans="1:13" s="29" customFormat="1" ht="22.5" customHeight="1">
      <c r="A8" s="35">
        <v>4</v>
      </c>
      <c r="B8" s="44">
        <v>0</v>
      </c>
      <c r="C8" s="52">
        <v>193</v>
      </c>
      <c r="D8" s="44">
        <v>0</v>
      </c>
      <c r="E8" s="52">
        <v>270</v>
      </c>
      <c r="F8" s="44">
        <v>3</v>
      </c>
      <c r="G8" s="52">
        <v>210</v>
      </c>
      <c r="H8" s="44">
        <v>3</v>
      </c>
      <c r="I8" s="52">
        <v>285</v>
      </c>
      <c r="J8" s="44">
        <v>2</v>
      </c>
      <c r="K8" s="52">
        <v>262</v>
      </c>
      <c r="L8" s="44">
        <v>2</v>
      </c>
      <c r="M8" s="52">
        <v>270</v>
      </c>
    </row>
    <row r="9" spans="1:13" s="29" customFormat="1" ht="22.5" customHeight="1">
      <c r="A9" s="35">
        <v>5</v>
      </c>
      <c r="B9" s="44">
        <v>0</v>
      </c>
      <c r="C9" s="52">
        <v>154</v>
      </c>
      <c r="D9" s="44">
        <v>0</v>
      </c>
      <c r="E9" s="52">
        <v>230</v>
      </c>
      <c r="F9" s="44">
        <v>0</v>
      </c>
      <c r="G9" s="52">
        <v>175</v>
      </c>
      <c r="H9" s="44">
        <v>0</v>
      </c>
      <c r="I9" s="52">
        <v>265</v>
      </c>
      <c r="J9" s="44">
        <v>0</v>
      </c>
      <c r="K9" s="52">
        <v>218</v>
      </c>
      <c r="L9" s="44">
        <v>0</v>
      </c>
      <c r="M9" s="52">
        <v>210</v>
      </c>
    </row>
    <row r="10" spans="1:13" s="29" customFormat="1" ht="22.5" customHeight="1">
      <c r="A10" s="35">
        <v>6</v>
      </c>
      <c r="B10" s="44">
        <v>0</v>
      </c>
      <c r="C10" s="52">
        <v>130</v>
      </c>
      <c r="D10" s="44">
        <v>0</v>
      </c>
      <c r="E10" s="52">
        <v>200</v>
      </c>
      <c r="F10" s="44">
        <v>0</v>
      </c>
      <c r="G10" s="52">
        <v>145</v>
      </c>
      <c r="H10" s="44">
        <v>0</v>
      </c>
      <c r="I10" s="52">
        <v>230</v>
      </c>
      <c r="J10" s="44">
        <v>0</v>
      </c>
      <c r="K10" s="52">
        <v>189</v>
      </c>
      <c r="L10" s="44">
        <v>0</v>
      </c>
      <c r="M10" s="52">
        <v>180</v>
      </c>
    </row>
    <row r="11" spans="1:13" s="29" customFormat="1" ht="22.5" customHeight="1">
      <c r="A11" s="35">
        <v>7</v>
      </c>
      <c r="B11" s="44">
        <v>18</v>
      </c>
      <c r="C11" s="52">
        <v>144</v>
      </c>
      <c r="D11" s="44">
        <v>31</v>
      </c>
      <c r="E11" s="52">
        <v>220</v>
      </c>
      <c r="F11" s="44">
        <v>27</v>
      </c>
      <c r="G11" s="52">
        <v>162</v>
      </c>
      <c r="H11" s="44">
        <v>37</v>
      </c>
      <c r="I11" s="52">
        <v>263</v>
      </c>
      <c r="J11" s="44">
        <v>61</v>
      </c>
      <c r="K11" s="52">
        <v>236</v>
      </c>
      <c r="L11" s="44">
        <v>50</v>
      </c>
      <c r="M11" s="52">
        <v>220</v>
      </c>
    </row>
    <row r="12" spans="1:13" s="29" customFormat="1" ht="22.5" customHeight="1">
      <c r="A12" s="35">
        <v>8</v>
      </c>
      <c r="B12" s="44">
        <v>11</v>
      </c>
      <c r="C12" s="52">
        <v>147</v>
      </c>
      <c r="D12" s="44">
        <v>17</v>
      </c>
      <c r="E12" s="52">
        <v>225</v>
      </c>
      <c r="F12" s="44">
        <v>5</v>
      </c>
      <c r="G12" s="52">
        <v>158</v>
      </c>
      <c r="H12" s="44">
        <v>36</v>
      </c>
      <c r="I12" s="52">
        <v>290</v>
      </c>
      <c r="J12" s="44">
        <v>39</v>
      </c>
      <c r="K12" s="52">
        <v>253</v>
      </c>
      <c r="L12" s="44">
        <v>40</v>
      </c>
      <c r="M12" s="52">
        <v>245</v>
      </c>
    </row>
    <row r="13" spans="1:13" s="29" customFormat="1" ht="22.5" customHeight="1">
      <c r="A13" s="35">
        <v>9</v>
      </c>
      <c r="B13" s="44">
        <v>14</v>
      </c>
      <c r="C13" s="52">
        <v>154</v>
      </c>
      <c r="D13" s="44">
        <v>32</v>
      </c>
      <c r="E13" s="52">
        <v>235</v>
      </c>
      <c r="F13" s="44">
        <v>27</v>
      </c>
      <c r="G13" s="52">
        <v>166</v>
      </c>
      <c r="H13" s="44">
        <v>42</v>
      </c>
      <c r="I13" s="52">
        <v>280</v>
      </c>
      <c r="J13" s="44">
        <v>48</v>
      </c>
      <c r="K13" s="52">
        <v>254</v>
      </c>
      <c r="L13" s="44">
        <v>50</v>
      </c>
      <c r="M13" s="52">
        <v>255</v>
      </c>
    </row>
    <row r="14" spans="1:13" s="29" customFormat="1" ht="22.5" customHeight="1">
      <c r="A14" s="35" t="s">
        <v>39</v>
      </c>
      <c r="B14" s="44">
        <v>5</v>
      </c>
      <c r="C14" s="52">
        <v>152</v>
      </c>
      <c r="D14" s="44">
        <v>15</v>
      </c>
      <c r="E14" s="52">
        <v>240</v>
      </c>
      <c r="F14" s="44">
        <v>9</v>
      </c>
      <c r="G14" s="52">
        <v>161</v>
      </c>
      <c r="H14" s="44">
        <v>18</v>
      </c>
      <c r="I14" s="52">
        <v>270</v>
      </c>
      <c r="J14" s="44">
        <v>24</v>
      </c>
      <c r="K14" s="52">
        <v>247</v>
      </c>
      <c r="L14" s="44">
        <v>10</v>
      </c>
      <c r="M14" s="52">
        <v>225</v>
      </c>
    </row>
    <row r="15" spans="1:13" s="29" customFormat="1" ht="22.5" customHeight="1">
      <c r="A15" s="35" t="s">
        <v>40</v>
      </c>
      <c r="B15" s="44">
        <v>1.5</v>
      </c>
      <c r="C15" s="52">
        <v>136</v>
      </c>
      <c r="D15" s="44">
        <v>0</v>
      </c>
      <c r="E15" s="52">
        <v>210</v>
      </c>
      <c r="F15" s="44">
        <v>0</v>
      </c>
      <c r="G15" s="52">
        <v>148</v>
      </c>
      <c r="H15" s="44">
        <v>0</v>
      </c>
      <c r="I15" s="52">
        <v>250</v>
      </c>
      <c r="J15" s="44">
        <v>6</v>
      </c>
      <c r="K15" s="52">
        <v>220</v>
      </c>
      <c r="L15" s="44">
        <v>0</v>
      </c>
      <c r="M15" s="52">
        <v>210</v>
      </c>
    </row>
    <row r="16" spans="1:13" s="29" customFormat="1" ht="22.5" customHeight="1">
      <c r="A16" s="35" t="s">
        <v>41</v>
      </c>
      <c r="B16" s="44">
        <v>0</v>
      </c>
      <c r="C16" s="52">
        <v>133</v>
      </c>
      <c r="D16" s="44">
        <v>1</v>
      </c>
      <c r="E16" s="52">
        <v>203</v>
      </c>
      <c r="F16" s="44">
        <v>0</v>
      </c>
      <c r="G16" s="52">
        <v>143</v>
      </c>
      <c r="H16" s="44">
        <v>0</v>
      </c>
      <c r="I16" s="52">
        <v>230</v>
      </c>
      <c r="J16" s="44">
        <v>2</v>
      </c>
      <c r="K16" s="52">
        <v>208</v>
      </c>
      <c r="L16" s="44">
        <v>1</v>
      </c>
      <c r="M16" s="52">
        <v>195</v>
      </c>
    </row>
    <row r="17" spans="1:13" s="29" customFormat="1" ht="22.5" customHeight="1">
      <c r="A17" s="35" t="s">
        <v>42</v>
      </c>
      <c r="B17" s="44">
        <v>0</v>
      </c>
      <c r="C17" s="52">
        <v>130</v>
      </c>
      <c r="D17" s="44">
        <v>6</v>
      </c>
      <c r="E17" s="52">
        <v>207</v>
      </c>
      <c r="F17" s="44">
        <v>4</v>
      </c>
      <c r="G17" s="52">
        <v>147</v>
      </c>
      <c r="H17" s="44">
        <v>3</v>
      </c>
      <c r="I17" s="52">
        <v>225</v>
      </c>
      <c r="J17" s="44">
        <v>0</v>
      </c>
      <c r="K17" s="52">
        <v>203</v>
      </c>
      <c r="L17" s="44">
        <v>5</v>
      </c>
      <c r="M17" s="52">
        <v>195</v>
      </c>
    </row>
    <row r="18" spans="1:13" s="29" customFormat="1" ht="22.5" customHeight="1">
      <c r="A18" s="35" t="s">
        <v>46</v>
      </c>
      <c r="B18" s="44">
        <v>0</v>
      </c>
      <c r="C18" s="52">
        <v>123</v>
      </c>
      <c r="D18" s="44">
        <v>0</v>
      </c>
      <c r="E18" s="52">
        <v>198</v>
      </c>
      <c r="F18" s="44">
        <v>0</v>
      </c>
      <c r="G18" s="52">
        <v>143</v>
      </c>
      <c r="H18" s="44">
        <v>0</v>
      </c>
      <c r="I18" s="52">
        <v>210</v>
      </c>
      <c r="J18" s="44">
        <v>0</v>
      </c>
      <c r="K18" s="52">
        <v>196</v>
      </c>
      <c r="L18" s="44">
        <v>0</v>
      </c>
      <c r="M18" s="52">
        <v>190</v>
      </c>
    </row>
    <row r="19" spans="1:13" s="29" customFormat="1" ht="22.5" customHeight="1">
      <c r="A19" s="35" t="s">
        <v>15</v>
      </c>
      <c r="B19" s="44">
        <v>1</v>
      </c>
      <c r="C19" s="52">
        <v>119</v>
      </c>
      <c r="D19" s="44">
        <v>0</v>
      </c>
      <c r="E19" s="52">
        <v>190</v>
      </c>
      <c r="F19" s="44">
        <v>0</v>
      </c>
      <c r="G19" s="52">
        <v>136</v>
      </c>
      <c r="H19" s="44">
        <v>0</v>
      </c>
      <c r="I19" s="52">
        <v>203</v>
      </c>
      <c r="J19" s="44">
        <v>0</v>
      </c>
      <c r="K19" s="52">
        <v>193</v>
      </c>
      <c r="L19" s="44">
        <v>0</v>
      </c>
      <c r="M19" s="52">
        <v>180</v>
      </c>
    </row>
    <row r="20" spans="1:13" s="29" customFormat="1" ht="22.5" customHeight="1">
      <c r="A20" s="35" t="s">
        <v>48</v>
      </c>
      <c r="B20" s="44">
        <v>0</v>
      </c>
      <c r="C20" s="52">
        <v>110</v>
      </c>
      <c r="D20" s="44">
        <v>0</v>
      </c>
      <c r="E20" s="52">
        <v>182</v>
      </c>
      <c r="F20" s="44">
        <v>0</v>
      </c>
      <c r="G20" s="52">
        <v>130</v>
      </c>
      <c r="H20" s="44">
        <v>0</v>
      </c>
      <c r="I20" s="52">
        <v>190</v>
      </c>
      <c r="J20" s="44">
        <v>0</v>
      </c>
      <c r="K20" s="52">
        <v>185</v>
      </c>
      <c r="L20" s="44">
        <v>0</v>
      </c>
      <c r="M20" s="52">
        <v>170</v>
      </c>
    </row>
    <row r="21" spans="1:13" s="29" customFormat="1" ht="22.5" customHeight="1">
      <c r="A21" s="35" t="s">
        <v>49</v>
      </c>
      <c r="B21" s="44">
        <v>11</v>
      </c>
      <c r="C21" s="52">
        <v>120</v>
      </c>
      <c r="D21" s="44">
        <v>20</v>
      </c>
      <c r="E21" s="52">
        <v>195</v>
      </c>
      <c r="F21" s="44">
        <v>6</v>
      </c>
      <c r="G21" s="52">
        <v>136</v>
      </c>
      <c r="H21" s="44">
        <v>15</v>
      </c>
      <c r="I21" s="52">
        <v>205</v>
      </c>
      <c r="J21" s="44">
        <v>13</v>
      </c>
      <c r="K21" s="52">
        <v>197</v>
      </c>
      <c r="L21" s="44">
        <v>20</v>
      </c>
      <c r="M21" s="52">
        <v>180</v>
      </c>
    </row>
    <row r="22" spans="1:13" s="29" customFormat="1" ht="22.5" customHeight="1">
      <c r="A22" s="35" t="s">
        <v>45</v>
      </c>
      <c r="B22" s="44">
        <v>0</v>
      </c>
      <c r="C22" s="52">
        <v>113</v>
      </c>
      <c r="D22" s="44">
        <v>0</v>
      </c>
      <c r="E22" s="52">
        <v>185</v>
      </c>
      <c r="F22" s="44">
        <v>0</v>
      </c>
      <c r="G22" s="52">
        <v>132</v>
      </c>
      <c r="H22" s="44">
        <v>0</v>
      </c>
      <c r="I22" s="52">
        <v>190</v>
      </c>
      <c r="J22" s="44">
        <v>0</v>
      </c>
      <c r="K22" s="52">
        <v>188</v>
      </c>
      <c r="L22" s="44">
        <v>0</v>
      </c>
      <c r="M22" s="52">
        <v>170</v>
      </c>
    </row>
    <row r="23" spans="1:13" s="29" customFormat="1" ht="22.5" customHeight="1">
      <c r="A23" s="35" t="s">
        <v>34</v>
      </c>
      <c r="B23" s="44">
        <v>25</v>
      </c>
      <c r="C23" s="52">
        <v>132</v>
      </c>
      <c r="D23" s="44">
        <v>30</v>
      </c>
      <c r="E23" s="52">
        <v>200</v>
      </c>
      <c r="F23" s="44">
        <v>25</v>
      </c>
      <c r="G23" s="52">
        <v>151</v>
      </c>
      <c r="H23" s="44">
        <v>40</v>
      </c>
      <c r="I23" s="52">
        <v>230</v>
      </c>
      <c r="J23" s="44">
        <v>26</v>
      </c>
      <c r="K23" s="52">
        <v>214</v>
      </c>
      <c r="L23" s="44">
        <v>20</v>
      </c>
      <c r="M23" s="52">
        <v>185</v>
      </c>
    </row>
    <row r="24" spans="1:13" s="29" customFormat="1" ht="22.5" customHeight="1">
      <c r="A24" s="35" t="s">
        <v>50</v>
      </c>
      <c r="B24" s="44">
        <v>2</v>
      </c>
      <c r="C24" s="52">
        <v>131</v>
      </c>
      <c r="D24" s="44">
        <v>5</v>
      </c>
      <c r="E24" s="52">
        <v>200</v>
      </c>
      <c r="F24" s="44">
        <v>5</v>
      </c>
      <c r="G24" s="52">
        <v>152</v>
      </c>
      <c r="H24" s="44">
        <v>12</v>
      </c>
      <c r="I24" s="52">
        <v>230</v>
      </c>
      <c r="J24" s="44">
        <v>8</v>
      </c>
      <c r="K24" s="52">
        <v>213</v>
      </c>
      <c r="L24" s="44">
        <v>8</v>
      </c>
      <c r="M24" s="52">
        <v>180</v>
      </c>
    </row>
    <row r="25" spans="1:13" s="29" customFormat="1" ht="22.5" customHeight="1">
      <c r="A25" s="35" t="s">
        <v>12</v>
      </c>
      <c r="B25" s="44">
        <v>0</v>
      </c>
      <c r="C25" s="52">
        <v>123</v>
      </c>
      <c r="D25" s="44">
        <v>0</v>
      </c>
      <c r="E25" s="52">
        <v>195</v>
      </c>
      <c r="F25" s="44">
        <v>0</v>
      </c>
      <c r="G25" s="52">
        <v>140</v>
      </c>
      <c r="H25" s="44">
        <v>0</v>
      </c>
      <c r="I25" s="52">
        <v>215</v>
      </c>
      <c r="J25" s="44">
        <v>0</v>
      </c>
      <c r="K25" s="52">
        <v>202</v>
      </c>
      <c r="L25" s="44">
        <v>0</v>
      </c>
      <c r="M25" s="52">
        <v>175</v>
      </c>
    </row>
    <row r="26" spans="1:13" s="29" customFormat="1" ht="22.5" customHeight="1">
      <c r="A26" s="35" t="s">
        <v>6</v>
      </c>
      <c r="B26" s="44">
        <v>1</v>
      </c>
      <c r="C26" s="52">
        <v>118</v>
      </c>
      <c r="D26" s="44">
        <v>0</v>
      </c>
      <c r="E26" s="52">
        <v>190</v>
      </c>
      <c r="F26" s="44">
        <v>0</v>
      </c>
      <c r="G26" s="52">
        <v>135</v>
      </c>
      <c r="H26" s="44">
        <v>0</v>
      </c>
      <c r="I26" s="52">
        <v>205</v>
      </c>
      <c r="J26" s="44">
        <v>0</v>
      </c>
      <c r="K26" s="52">
        <v>199</v>
      </c>
      <c r="L26" s="44">
        <v>0</v>
      </c>
      <c r="M26" s="52">
        <v>170</v>
      </c>
    </row>
    <row r="27" spans="1:13" s="29" customFormat="1" ht="22.5" customHeight="1">
      <c r="A27" s="35" t="s">
        <v>51</v>
      </c>
      <c r="B27" s="44">
        <v>0</v>
      </c>
      <c r="C27" s="52">
        <v>113</v>
      </c>
      <c r="D27" s="44">
        <v>0</v>
      </c>
      <c r="E27" s="52">
        <v>187</v>
      </c>
      <c r="F27" s="44">
        <v>0</v>
      </c>
      <c r="G27" s="52">
        <v>130</v>
      </c>
      <c r="H27" s="44">
        <v>0</v>
      </c>
      <c r="I27" s="52">
        <v>195</v>
      </c>
      <c r="J27" s="44">
        <v>0</v>
      </c>
      <c r="K27" s="52">
        <v>192</v>
      </c>
      <c r="L27" s="44">
        <v>0</v>
      </c>
      <c r="M27" s="52">
        <v>165</v>
      </c>
    </row>
    <row r="28" spans="1:13" s="29" customFormat="1" ht="22.5" customHeight="1">
      <c r="A28" s="35" t="s">
        <v>0</v>
      </c>
      <c r="B28" s="44">
        <v>0</v>
      </c>
      <c r="C28" s="52">
        <v>111</v>
      </c>
      <c r="D28" s="44">
        <v>0</v>
      </c>
      <c r="E28" s="52">
        <v>185</v>
      </c>
      <c r="F28" s="44">
        <v>0</v>
      </c>
      <c r="G28" s="52">
        <v>128</v>
      </c>
      <c r="H28" s="44">
        <v>0</v>
      </c>
      <c r="I28" s="52">
        <v>193</v>
      </c>
      <c r="J28" s="44">
        <v>0</v>
      </c>
      <c r="K28" s="52">
        <v>188</v>
      </c>
      <c r="L28" s="44">
        <v>0</v>
      </c>
      <c r="M28" s="52">
        <v>158</v>
      </c>
    </row>
    <row r="29" spans="1:13" s="29" customFormat="1" ht="22.5" customHeight="1">
      <c r="A29" s="35" t="s">
        <v>52</v>
      </c>
      <c r="B29" s="44">
        <v>0</v>
      </c>
      <c r="C29" s="52">
        <v>107</v>
      </c>
      <c r="D29" s="44">
        <v>0</v>
      </c>
      <c r="E29" s="52">
        <v>183</v>
      </c>
      <c r="F29" s="44">
        <v>0</v>
      </c>
      <c r="G29" s="52">
        <v>125</v>
      </c>
      <c r="H29" s="44">
        <v>0</v>
      </c>
      <c r="I29" s="52">
        <v>187</v>
      </c>
      <c r="J29" s="44">
        <v>0</v>
      </c>
      <c r="K29" s="52">
        <v>185</v>
      </c>
      <c r="L29" s="44">
        <v>0</v>
      </c>
      <c r="M29" s="52">
        <v>153</v>
      </c>
    </row>
    <row r="30" spans="1:13" s="29" customFormat="1" ht="22.5" customHeight="1">
      <c r="A30" s="35" t="s">
        <v>53</v>
      </c>
      <c r="B30" s="44">
        <v>2</v>
      </c>
      <c r="C30" s="52">
        <v>104</v>
      </c>
      <c r="D30" s="44">
        <v>0</v>
      </c>
      <c r="E30" s="52">
        <v>180</v>
      </c>
      <c r="F30" s="44">
        <v>0</v>
      </c>
      <c r="G30" s="52">
        <v>124</v>
      </c>
      <c r="H30" s="44">
        <v>0</v>
      </c>
      <c r="I30" s="52">
        <v>184</v>
      </c>
      <c r="J30" s="44">
        <v>0</v>
      </c>
      <c r="K30" s="52">
        <v>182</v>
      </c>
      <c r="L30" s="44">
        <v>0</v>
      </c>
      <c r="M30" s="52">
        <v>145</v>
      </c>
    </row>
    <row r="31" spans="1:13" s="29" customFormat="1" ht="22.5" customHeight="1">
      <c r="A31" s="35" t="s">
        <v>31</v>
      </c>
      <c r="B31" s="44">
        <v>0</v>
      </c>
      <c r="C31" s="52">
        <v>98</v>
      </c>
      <c r="D31" s="44">
        <v>0</v>
      </c>
      <c r="E31" s="52">
        <v>178</v>
      </c>
      <c r="F31" s="44">
        <v>0</v>
      </c>
      <c r="G31" s="52">
        <v>120</v>
      </c>
      <c r="H31" s="44">
        <v>0</v>
      </c>
      <c r="I31" s="52">
        <v>175</v>
      </c>
      <c r="J31" s="44">
        <v>0</v>
      </c>
      <c r="K31" s="52">
        <v>176</v>
      </c>
      <c r="L31" s="44">
        <v>0</v>
      </c>
      <c r="M31" s="52">
        <v>140</v>
      </c>
    </row>
    <row r="32" spans="1:13" s="29" customFormat="1" ht="22.5" customHeight="1">
      <c r="A32" s="35" t="s">
        <v>54</v>
      </c>
      <c r="B32" s="44">
        <v>1</v>
      </c>
      <c r="C32" s="52">
        <v>94</v>
      </c>
      <c r="D32" s="44">
        <v>0</v>
      </c>
      <c r="E32" s="52">
        <v>170</v>
      </c>
      <c r="F32" s="44">
        <v>0</v>
      </c>
      <c r="G32" s="52">
        <v>117</v>
      </c>
      <c r="H32" s="44">
        <v>0</v>
      </c>
      <c r="I32" s="52">
        <v>170</v>
      </c>
      <c r="J32" s="44">
        <v>0</v>
      </c>
      <c r="K32" s="52">
        <v>171</v>
      </c>
      <c r="L32" s="44">
        <v>0</v>
      </c>
      <c r="M32" s="52">
        <v>135</v>
      </c>
    </row>
    <row r="33" spans="1:13" s="29" customFormat="1" ht="22.5" customHeight="1">
      <c r="A33" s="35" t="s">
        <v>14</v>
      </c>
      <c r="B33" s="82"/>
      <c r="C33" s="84"/>
      <c r="D33" s="82"/>
      <c r="E33" s="84"/>
      <c r="F33" s="82"/>
      <c r="G33" s="84"/>
      <c r="H33" s="82"/>
      <c r="I33" s="84"/>
      <c r="J33" s="82"/>
      <c r="K33" s="84"/>
      <c r="L33" s="82"/>
      <c r="M33" s="84"/>
    </row>
    <row r="34" spans="1:13" s="29" customFormat="1" ht="22.5" customHeight="1">
      <c r="A34" s="35" t="s">
        <v>26</v>
      </c>
      <c r="B34" s="83"/>
      <c r="C34" s="85"/>
      <c r="D34" s="83"/>
      <c r="E34" s="85"/>
      <c r="F34" s="83"/>
      <c r="G34" s="85"/>
      <c r="H34" s="83"/>
      <c r="I34" s="85"/>
      <c r="J34" s="83"/>
      <c r="K34" s="85"/>
      <c r="L34" s="83"/>
      <c r="M34" s="85"/>
    </row>
    <row r="35" spans="1:13" s="29" customFormat="1" ht="22.5" customHeight="1">
      <c r="A35" s="36" t="s">
        <v>36</v>
      </c>
      <c r="B35" s="45"/>
      <c r="C35" s="53"/>
      <c r="D35" s="45"/>
      <c r="E35" s="53"/>
      <c r="F35" s="45"/>
      <c r="G35" s="53"/>
      <c r="H35" s="45"/>
      <c r="I35" s="53"/>
      <c r="J35" s="45"/>
      <c r="K35" s="53"/>
      <c r="L35" s="45"/>
      <c r="M35" s="53"/>
    </row>
    <row r="36" spans="1:13" s="29" customFormat="1" ht="22.5" customHeight="1">
      <c r="A36" s="37" t="s">
        <v>55</v>
      </c>
      <c r="B36" s="46">
        <f>SUM(B5:B35)</f>
        <v>165.5</v>
      </c>
      <c r="C36" s="54"/>
      <c r="D36" s="46">
        <f>SUM(D5:D35)</f>
        <v>298</v>
      </c>
      <c r="E36" s="54"/>
      <c r="F36" s="46">
        <f>SUM(F5:F35)</f>
        <v>230</v>
      </c>
      <c r="G36" s="54"/>
      <c r="H36" s="46">
        <f>SUM(H5:H35)</f>
        <v>374</v>
      </c>
      <c r="I36" s="54"/>
      <c r="J36" s="46">
        <f>SUM(J5:J35)</f>
        <v>434</v>
      </c>
      <c r="K36" s="54"/>
      <c r="L36" s="46">
        <f>SUM(L5:L35)</f>
        <v>346</v>
      </c>
      <c r="M36" s="54"/>
    </row>
    <row r="37" spans="1:13" s="29" customFormat="1" ht="22.5" customHeight="1">
      <c r="A37" s="38"/>
      <c r="B37" s="47" t="s">
        <v>59</v>
      </c>
      <c r="C37" s="55">
        <f>SUM(B5:B35)+'１月積雪調査表'!C37</f>
        <v>616.5</v>
      </c>
      <c r="D37" s="47" t="s">
        <v>59</v>
      </c>
      <c r="E37" s="55">
        <f>SUM(D5:D35)+'１月積雪調査表'!E37</f>
        <v>1198</v>
      </c>
      <c r="F37" s="47" t="s">
        <v>59</v>
      </c>
      <c r="G37" s="55">
        <f>SUM(F5:F35)+'１月積雪調査表'!G37</f>
        <v>993</v>
      </c>
      <c r="H37" s="47" t="s">
        <v>59</v>
      </c>
      <c r="I37" s="55">
        <f>SUM(H5:H35)+'１月積雪調査表'!I37</f>
        <v>1520.5</v>
      </c>
      <c r="J37" s="47" t="s">
        <v>59</v>
      </c>
      <c r="K37" s="55">
        <f>SUM(J5:J35)+'１月積雪調査表'!K37</f>
        <v>1312</v>
      </c>
      <c r="L37" s="47" t="s">
        <v>59</v>
      </c>
      <c r="M37" s="55">
        <f>SUM(L5:L35)+'１月積雪調査表'!M37</f>
        <v>1344.5</v>
      </c>
    </row>
    <row r="38" spans="1:13" s="29" customFormat="1" ht="22.5" customHeight="1">
      <c r="A38" s="37" t="s">
        <v>21</v>
      </c>
      <c r="B38" s="46">
        <f>COUNTIF(B5:B35,"&gt;=1")</f>
        <v>15</v>
      </c>
      <c r="C38" s="54"/>
      <c r="D38" s="46">
        <f>COUNTIF(D5:D35,"&gt;=1")</f>
        <v>12</v>
      </c>
      <c r="E38" s="54"/>
      <c r="F38" s="46">
        <f>COUNTIF(F5:F35,"&gt;=1")</f>
        <v>12</v>
      </c>
      <c r="G38" s="54"/>
      <c r="H38" s="46">
        <f>COUNTIF(H5:H35,"&gt;=1")</f>
        <v>12</v>
      </c>
      <c r="I38" s="54"/>
      <c r="J38" s="46">
        <f>COUNTIF(J5:J35,"&gt;=1")</f>
        <v>13</v>
      </c>
      <c r="K38" s="54"/>
      <c r="L38" s="46">
        <f>COUNTIF(L5:L35,"&gt;=1")</f>
        <v>13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COUNTIF(B5:B35,"&gt;=1")+'１月積雪調査表'!C39</f>
        <v>54</v>
      </c>
      <c r="D39" s="47" t="s">
        <v>60</v>
      </c>
      <c r="E39" s="55">
        <f>COUNTIF(D5:D35,"&gt;=1")+'１月積雪調査表'!E39</f>
        <v>51</v>
      </c>
      <c r="F39" s="47" t="s">
        <v>60</v>
      </c>
      <c r="G39" s="55">
        <f>COUNTIF(F5:F35,"&gt;=1")+'１月積雪調査表'!G39</f>
        <v>53</v>
      </c>
      <c r="H39" s="47" t="s">
        <v>60</v>
      </c>
      <c r="I39" s="55">
        <f>COUNTIF(H5:H35,"&gt;=1")+'１月積雪調査表'!I39</f>
        <v>52</v>
      </c>
      <c r="J39" s="47" t="s">
        <v>60</v>
      </c>
      <c r="K39" s="55">
        <f>COUNTIF(J5:J35,"&gt;=1")+'１月積雪調査表'!K39</f>
        <v>50</v>
      </c>
      <c r="L39" s="47" t="s">
        <v>60</v>
      </c>
      <c r="M39" s="55">
        <f>COUNTIF(L5:L35,"&gt;=1")+'１月積雪調査表'!M39</f>
        <v>56</v>
      </c>
    </row>
    <row r="40" spans="1:13" ht="18">
      <c r="A40" s="39" t="s">
        <v>57</v>
      </c>
      <c r="B40" s="48"/>
      <c r="C40" s="56">
        <f>MAXA(B5:B35)</f>
        <v>30</v>
      </c>
      <c r="D40" s="48"/>
      <c r="E40" s="56">
        <f>MAXA(D5:D35)</f>
        <v>63</v>
      </c>
      <c r="F40" s="48"/>
      <c r="G40" s="56">
        <f>MAXA(F5:F35)</f>
        <v>48</v>
      </c>
      <c r="H40" s="86"/>
      <c r="I40" s="56">
        <f>MAXA(H5:H35)</f>
        <v>72</v>
      </c>
      <c r="J40" s="88"/>
      <c r="K40" s="56">
        <f>MAXA(J5:J35)</f>
        <v>88</v>
      </c>
      <c r="L40" s="48"/>
      <c r="M40" s="56">
        <f>MAXA(L5:L35)</f>
        <v>60</v>
      </c>
    </row>
    <row r="41" spans="1:13" ht="19.5" customHeight="1">
      <c r="A41" s="40" t="s">
        <v>44</v>
      </c>
      <c r="B41" s="49"/>
      <c r="C41" s="57">
        <f>MAXA(C5:C35)</f>
        <v>214</v>
      </c>
      <c r="D41" s="49"/>
      <c r="E41" s="57">
        <f>MAXA(E5:E35)</f>
        <v>290</v>
      </c>
      <c r="F41" s="49"/>
      <c r="G41" s="57">
        <f>MAXA(G5:G35)</f>
        <v>215</v>
      </c>
      <c r="H41" s="49"/>
      <c r="I41" s="57">
        <f>MAXA(I5:I35)</f>
        <v>315</v>
      </c>
      <c r="J41" s="89"/>
      <c r="K41" s="57">
        <f>MAXA(K5:K35)</f>
        <v>288</v>
      </c>
      <c r="L41" s="49"/>
      <c r="M41" s="57">
        <f>MAXA(M5:M35)</f>
        <v>280</v>
      </c>
    </row>
    <row r="45" spans="1:13">
      <c r="I45" s="87"/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C5:C33">
    <cfRule type="cellIs" dxfId="57" priority="16" stopIfTrue="1" operator="equal">
      <formula>$C$41</formula>
    </cfRule>
  </conditionalFormatting>
  <conditionalFormatting sqref="G5:G33">
    <cfRule type="cellIs" dxfId="56" priority="19" stopIfTrue="1" operator="equal">
      <formula>$G$41</formula>
    </cfRule>
  </conditionalFormatting>
  <conditionalFormatting sqref="I5:I33">
    <cfRule type="cellIs" dxfId="55" priority="20" stopIfTrue="1" operator="equal">
      <formula>$I$41</formula>
    </cfRule>
  </conditionalFormatting>
  <conditionalFormatting sqref="K5:K33">
    <cfRule type="cellIs" dxfId="54" priority="22" stopIfTrue="1" operator="equal">
      <formula>$K$41</formula>
    </cfRule>
  </conditionalFormatting>
  <conditionalFormatting sqref="M5:M33">
    <cfRule type="cellIs" dxfId="53" priority="25" stopIfTrue="1" operator="equal">
      <formula>$M$41</formula>
    </cfRule>
  </conditionalFormatting>
  <conditionalFormatting sqref="E5:E33">
    <cfRule type="cellIs" dxfId="52" priority="32" stopIfTrue="1" operator="equal">
      <formula>$E$41</formula>
    </cfRule>
  </conditionalFormatting>
  <conditionalFormatting sqref="B5:B33">
    <cfRule type="cellIs" dxfId="51" priority="34" stopIfTrue="1" operator="equal">
      <formula>$C$40</formula>
    </cfRule>
  </conditionalFormatting>
  <conditionalFormatting sqref="F5:F33">
    <cfRule type="cellIs" dxfId="50" priority="35" stopIfTrue="1" operator="equal">
      <formula>$G$40</formula>
    </cfRule>
  </conditionalFormatting>
  <conditionalFormatting sqref="H5:H33">
    <cfRule type="cellIs" dxfId="49" priority="36" stopIfTrue="1" operator="equal">
      <formula>$I$40</formula>
    </cfRule>
  </conditionalFormatting>
  <conditionalFormatting sqref="J5:J33">
    <cfRule type="cellIs" dxfId="48" priority="37" stopIfTrue="1" operator="equal">
      <formula>$K$40</formula>
    </cfRule>
  </conditionalFormatting>
  <conditionalFormatting sqref="L5:L33">
    <cfRule type="cellIs" dxfId="47" priority="38" stopIfTrue="1" operator="equal">
      <formula>$M$40</formula>
    </cfRule>
  </conditionalFormatting>
  <conditionalFormatting sqref="D5:D33">
    <cfRule type="cellIs" dxfId="46" priority="39" stopIfTrue="1" operator="equal">
      <formula>$E$40</formula>
    </cfRule>
  </conditionalFormatting>
  <pageMargins left="1.1811023622047245" right="0" top="0.25" bottom="0.2" header="0.2" footer="0.2"/>
  <pageSetup paperSize="9" scale="90" fitToWidth="1" fitToHeight="1" orientation="portrait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1"/>
  <sheetViews>
    <sheetView view="pageBreakPreview" zoomScaleSheetLayoutView="100" workbookViewId="0">
      <pane ySplit="4" topLeftCell="A5" activePane="bottomLeft" state="frozen"/>
      <selection pane="bottomLeft" activeCell="A2" sqref="A2:E2"/>
    </sheetView>
  </sheetViews>
  <sheetFormatPr defaultRowHeight="13.2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69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25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>
        <v>1</v>
      </c>
      <c r="C5" s="51">
        <v>90</v>
      </c>
      <c r="D5" s="43">
        <v>0</v>
      </c>
      <c r="E5" s="51">
        <v>165</v>
      </c>
      <c r="F5" s="43">
        <v>0</v>
      </c>
      <c r="G5" s="51">
        <v>110</v>
      </c>
      <c r="H5" s="43">
        <v>0</v>
      </c>
      <c r="I5" s="51">
        <v>165</v>
      </c>
      <c r="J5" s="43">
        <v>0</v>
      </c>
      <c r="K5" s="51">
        <v>163</v>
      </c>
      <c r="L5" s="43">
        <v>0</v>
      </c>
      <c r="M5" s="51">
        <v>130</v>
      </c>
    </row>
    <row r="6" spans="1:13" s="29" customFormat="1" ht="22.5" customHeight="1">
      <c r="A6" s="35">
        <v>2</v>
      </c>
      <c r="B6" s="44">
        <v>1</v>
      </c>
      <c r="C6" s="52">
        <v>85</v>
      </c>
      <c r="D6" s="44">
        <v>0</v>
      </c>
      <c r="E6" s="52">
        <v>162</v>
      </c>
      <c r="F6" s="44">
        <v>0</v>
      </c>
      <c r="G6" s="52">
        <v>108</v>
      </c>
      <c r="H6" s="44">
        <v>0</v>
      </c>
      <c r="I6" s="52">
        <v>160</v>
      </c>
      <c r="J6" s="44">
        <v>0</v>
      </c>
      <c r="K6" s="52">
        <v>162</v>
      </c>
      <c r="L6" s="44">
        <v>0</v>
      </c>
      <c r="M6" s="52">
        <v>127</v>
      </c>
    </row>
    <row r="7" spans="1:13" s="29" customFormat="1" ht="22.5" customHeight="1">
      <c r="A7" s="35">
        <v>3</v>
      </c>
      <c r="B7" s="44">
        <v>1</v>
      </c>
      <c r="C7" s="52">
        <v>82</v>
      </c>
      <c r="D7" s="44">
        <v>0</v>
      </c>
      <c r="E7" s="52">
        <v>160</v>
      </c>
      <c r="F7" s="44">
        <v>0</v>
      </c>
      <c r="G7" s="52">
        <v>103</v>
      </c>
      <c r="H7" s="44">
        <v>0</v>
      </c>
      <c r="I7" s="52">
        <v>155</v>
      </c>
      <c r="J7" s="44">
        <v>0</v>
      </c>
      <c r="K7" s="52">
        <v>155</v>
      </c>
      <c r="L7" s="44">
        <v>0</v>
      </c>
      <c r="M7" s="52">
        <v>124</v>
      </c>
    </row>
    <row r="8" spans="1:13" s="29" customFormat="1" ht="22.5" customHeight="1">
      <c r="A8" s="35">
        <v>4</v>
      </c>
      <c r="B8" s="44">
        <v>2</v>
      </c>
      <c r="C8" s="52">
        <v>80</v>
      </c>
      <c r="D8" s="44">
        <v>4</v>
      </c>
      <c r="E8" s="52">
        <v>160</v>
      </c>
      <c r="F8" s="44">
        <v>2</v>
      </c>
      <c r="G8" s="52">
        <v>105</v>
      </c>
      <c r="H8" s="44">
        <v>4</v>
      </c>
      <c r="I8" s="52">
        <v>158</v>
      </c>
      <c r="J8" s="44">
        <v>0</v>
      </c>
      <c r="K8" s="52">
        <v>152</v>
      </c>
      <c r="L8" s="44">
        <v>5</v>
      </c>
      <c r="M8" s="52">
        <v>125</v>
      </c>
    </row>
    <row r="9" spans="1:13" s="29" customFormat="1" ht="22.5" customHeight="1">
      <c r="A9" s="35">
        <v>5</v>
      </c>
      <c r="B9" s="44">
        <v>3</v>
      </c>
      <c r="C9" s="52">
        <v>77</v>
      </c>
      <c r="D9" s="44">
        <v>2</v>
      </c>
      <c r="E9" s="52">
        <v>157</v>
      </c>
      <c r="F9" s="44">
        <v>2</v>
      </c>
      <c r="G9" s="52">
        <v>103</v>
      </c>
      <c r="H9" s="44">
        <v>0</v>
      </c>
      <c r="I9" s="52">
        <v>157</v>
      </c>
      <c r="J9" s="44">
        <v>0</v>
      </c>
      <c r="K9" s="52">
        <v>150</v>
      </c>
      <c r="L9" s="44">
        <v>5</v>
      </c>
      <c r="M9" s="52">
        <v>125</v>
      </c>
    </row>
    <row r="10" spans="1:13" s="29" customFormat="1" ht="22.5" customHeight="1">
      <c r="A10" s="35">
        <v>6</v>
      </c>
      <c r="B10" s="44">
        <v>0</v>
      </c>
      <c r="C10" s="52">
        <v>75</v>
      </c>
      <c r="D10" s="44">
        <v>0</v>
      </c>
      <c r="E10" s="52">
        <v>155</v>
      </c>
      <c r="F10" s="44">
        <v>0</v>
      </c>
      <c r="G10" s="52">
        <v>102</v>
      </c>
      <c r="H10" s="44">
        <v>0</v>
      </c>
      <c r="I10" s="52">
        <v>157</v>
      </c>
      <c r="J10" s="44">
        <v>0</v>
      </c>
      <c r="K10" s="52">
        <v>149</v>
      </c>
      <c r="L10" s="44">
        <v>0</v>
      </c>
      <c r="M10" s="52">
        <v>124</v>
      </c>
    </row>
    <row r="11" spans="1:13" s="29" customFormat="1" ht="22.5" customHeight="1">
      <c r="A11" s="35">
        <v>7</v>
      </c>
      <c r="B11" s="44">
        <v>0</v>
      </c>
      <c r="C11" s="52">
        <v>70</v>
      </c>
      <c r="D11" s="44">
        <v>0</v>
      </c>
      <c r="E11" s="52">
        <v>152</v>
      </c>
      <c r="F11" s="44">
        <v>0</v>
      </c>
      <c r="G11" s="52">
        <v>101</v>
      </c>
      <c r="H11" s="44">
        <v>0</v>
      </c>
      <c r="I11" s="52">
        <v>155</v>
      </c>
      <c r="J11" s="44">
        <v>0</v>
      </c>
      <c r="K11" s="52">
        <v>145</v>
      </c>
      <c r="L11" s="44">
        <v>1</v>
      </c>
      <c r="M11" s="52">
        <v>122</v>
      </c>
    </row>
    <row r="12" spans="1:13" s="29" customFormat="1" ht="22.5" customHeight="1">
      <c r="A12" s="35">
        <v>8</v>
      </c>
      <c r="B12" s="44">
        <v>9</v>
      </c>
      <c r="C12" s="52">
        <v>74</v>
      </c>
      <c r="D12" s="44">
        <v>10</v>
      </c>
      <c r="E12" s="52">
        <v>160</v>
      </c>
      <c r="F12" s="44">
        <v>22</v>
      </c>
      <c r="G12" s="52">
        <v>123</v>
      </c>
      <c r="H12" s="44">
        <v>3</v>
      </c>
      <c r="I12" s="52">
        <v>158</v>
      </c>
      <c r="J12" s="44">
        <v>1</v>
      </c>
      <c r="K12" s="52">
        <v>144</v>
      </c>
      <c r="L12" s="44">
        <v>1</v>
      </c>
      <c r="M12" s="52">
        <v>123</v>
      </c>
    </row>
    <row r="13" spans="1:13" s="29" customFormat="1" ht="22.5" customHeight="1">
      <c r="A13" s="35">
        <v>9</v>
      </c>
      <c r="B13" s="44">
        <v>2</v>
      </c>
      <c r="C13" s="52">
        <v>71</v>
      </c>
      <c r="D13" s="44">
        <v>5</v>
      </c>
      <c r="E13" s="52">
        <v>155</v>
      </c>
      <c r="F13" s="44">
        <v>17</v>
      </c>
      <c r="G13" s="52">
        <v>125</v>
      </c>
      <c r="H13" s="44">
        <v>0</v>
      </c>
      <c r="I13" s="52">
        <v>157</v>
      </c>
      <c r="J13" s="44">
        <v>2</v>
      </c>
      <c r="K13" s="52">
        <v>146</v>
      </c>
      <c r="L13" s="44">
        <v>2</v>
      </c>
      <c r="M13" s="52">
        <v>125</v>
      </c>
    </row>
    <row r="14" spans="1:13" s="29" customFormat="1" ht="22.5" customHeight="1">
      <c r="A14" s="35" t="s">
        <v>39</v>
      </c>
      <c r="B14" s="44">
        <v>2</v>
      </c>
      <c r="C14" s="52">
        <v>69</v>
      </c>
      <c r="D14" s="44">
        <v>0</v>
      </c>
      <c r="E14" s="52">
        <v>151</v>
      </c>
      <c r="F14" s="44">
        <v>1</v>
      </c>
      <c r="G14" s="52">
        <v>121</v>
      </c>
      <c r="H14" s="44">
        <v>0</v>
      </c>
      <c r="I14" s="52">
        <v>157</v>
      </c>
      <c r="J14" s="44">
        <v>1</v>
      </c>
      <c r="K14" s="52">
        <v>145</v>
      </c>
      <c r="L14" s="44">
        <v>1</v>
      </c>
      <c r="M14" s="52">
        <v>126</v>
      </c>
    </row>
    <row r="15" spans="1:13" s="29" customFormat="1" ht="22.5" customHeight="1">
      <c r="A15" s="35" t="s">
        <v>40</v>
      </c>
      <c r="B15" s="44">
        <v>1</v>
      </c>
      <c r="C15" s="52">
        <v>67</v>
      </c>
      <c r="D15" s="44">
        <v>0</v>
      </c>
      <c r="E15" s="52">
        <v>149</v>
      </c>
      <c r="F15" s="44">
        <v>1</v>
      </c>
      <c r="G15" s="52">
        <v>118</v>
      </c>
      <c r="H15" s="44">
        <v>2</v>
      </c>
      <c r="I15" s="52">
        <v>158</v>
      </c>
      <c r="J15" s="44">
        <v>2</v>
      </c>
      <c r="K15" s="52">
        <v>145</v>
      </c>
      <c r="L15" s="44">
        <v>2</v>
      </c>
      <c r="M15" s="52">
        <v>127</v>
      </c>
    </row>
    <row r="16" spans="1:13" s="29" customFormat="1" ht="22.5" customHeight="1">
      <c r="A16" s="35" t="s">
        <v>41</v>
      </c>
      <c r="B16" s="58">
        <v>1</v>
      </c>
      <c r="C16" s="73">
        <v>65</v>
      </c>
      <c r="D16" s="44">
        <v>0</v>
      </c>
      <c r="E16" s="52">
        <v>148</v>
      </c>
      <c r="F16" s="44">
        <v>0</v>
      </c>
      <c r="G16" s="52">
        <v>113</v>
      </c>
      <c r="H16" s="44">
        <v>0</v>
      </c>
      <c r="I16" s="52">
        <v>156</v>
      </c>
      <c r="J16" s="44">
        <v>0</v>
      </c>
      <c r="K16" s="52">
        <v>143</v>
      </c>
      <c r="L16" s="44">
        <v>0</v>
      </c>
      <c r="M16" s="52">
        <v>124</v>
      </c>
    </row>
    <row r="17" spans="1:13" s="29" customFormat="1" ht="22.5" customHeight="1">
      <c r="A17" s="35" t="s">
        <v>42</v>
      </c>
      <c r="B17" s="44">
        <v>3</v>
      </c>
      <c r="C17" s="52">
        <v>64</v>
      </c>
      <c r="D17" s="44">
        <v>0</v>
      </c>
      <c r="E17" s="52">
        <v>147</v>
      </c>
      <c r="F17" s="44">
        <v>2</v>
      </c>
      <c r="G17" s="52">
        <v>114</v>
      </c>
      <c r="H17" s="44">
        <v>2</v>
      </c>
      <c r="I17" s="52">
        <v>156</v>
      </c>
      <c r="J17" s="44">
        <v>1</v>
      </c>
      <c r="K17" s="52">
        <v>143</v>
      </c>
      <c r="L17" s="44">
        <v>1</v>
      </c>
      <c r="M17" s="52">
        <v>122</v>
      </c>
    </row>
    <row r="18" spans="1:13" s="29" customFormat="1" ht="22.5" customHeight="1">
      <c r="A18" s="35" t="s">
        <v>46</v>
      </c>
      <c r="B18" s="44">
        <v>1</v>
      </c>
      <c r="C18" s="52">
        <v>59</v>
      </c>
      <c r="D18" s="44">
        <v>0</v>
      </c>
      <c r="E18" s="52">
        <v>143</v>
      </c>
      <c r="F18" s="44">
        <v>0</v>
      </c>
      <c r="G18" s="52">
        <v>109</v>
      </c>
      <c r="H18" s="44">
        <v>0</v>
      </c>
      <c r="I18" s="52">
        <v>153</v>
      </c>
      <c r="J18" s="44">
        <v>0</v>
      </c>
      <c r="K18" s="52">
        <v>139</v>
      </c>
      <c r="L18" s="44">
        <v>0</v>
      </c>
      <c r="M18" s="52">
        <v>119</v>
      </c>
    </row>
    <row r="19" spans="1:13" s="29" customFormat="1" ht="22.5" customHeight="1">
      <c r="A19" s="35" t="s">
        <v>15</v>
      </c>
      <c r="B19" s="44">
        <v>0</v>
      </c>
      <c r="C19" s="52">
        <v>54</v>
      </c>
      <c r="D19" s="44">
        <v>0</v>
      </c>
      <c r="E19" s="52">
        <v>140</v>
      </c>
      <c r="F19" s="44">
        <v>0</v>
      </c>
      <c r="G19" s="52">
        <v>106</v>
      </c>
      <c r="H19" s="44">
        <v>0</v>
      </c>
      <c r="I19" s="52">
        <v>145</v>
      </c>
      <c r="J19" s="44">
        <v>0</v>
      </c>
      <c r="K19" s="52">
        <v>134</v>
      </c>
      <c r="L19" s="44">
        <v>0</v>
      </c>
      <c r="M19" s="52">
        <v>117</v>
      </c>
    </row>
    <row r="20" spans="1:13" s="29" customFormat="1" ht="22.5" customHeight="1">
      <c r="A20" s="35" t="s">
        <v>48</v>
      </c>
      <c r="B20" s="44">
        <v>2</v>
      </c>
      <c r="C20" s="52">
        <v>49</v>
      </c>
      <c r="D20" s="44">
        <v>0</v>
      </c>
      <c r="E20" s="52">
        <v>138</v>
      </c>
      <c r="F20" s="44">
        <v>0</v>
      </c>
      <c r="G20" s="52">
        <v>103</v>
      </c>
      <c r="H20" s="44">
        <v>0</v>
      </c>
      <c r="I20" s="52">
        <v>140</v>
      </c>
      <c r="J20" s="44">
        <v>0</v>
      </c>
      <c r="K20" s="52">
        <v>131</v>
      </c>
      <c r="L20" s="44">
        <v>0</v>
      </c>
      <c r="M20" s="52">
        <v>115</v>
      </c>
    </row>
    <row r="21" spans="1:13" s="29" customFormat="1" ht="22.5" customHeight="1">
      <c r="A21" s="35" t="s">
        <v>49</v>
      </c>
      <c r="B21" s="44">
        <v>5</v>
      </c>
      <c r="C21" s="52">
        <v>47</v>
      </c>
      <c r="D21" s="44">
        <v>0</v>
      </c>
      <c r="E21" s="52">
        <v>135</v>
      </c>
      <c r="F21" s="44">
        <v>0</v>
      </c>
      <c r="G21" s="52">
        <v>100</v>
      </c>
      <c r="H21" s="44">
        <v>0</v>
      </c>
      <c r="I21" s="52">
        <v>140</v>
      </c>
      <c r="J21" s="44">
        <v>0</v>
      </c>
      <c r="K21" s="52">
        <v>128</v>
      </c>
      <c r="L21" s="44">
        <v>0</v>
      </c>
      <c r="M21" s="52">
        <v>111</v>
      </c>
    </row>
    <row r="22" spans="1:13" s="29" customFormat="1" ht="22.5" customHeight="1">
      <c r="A22" s="35" t="s">
        <v>45</v>
      </c>
      <c r="B22" s="44">
        <v>0</v>
      </c>
      <c r="C22" s="52">
        <v>43</v>
      </c>
      <c r="D22" s="44">
        <v>0</v>
      </c>
      <c r="E22" s="52">
        <v>130</v>
      </c>
      <c r="F22" s="44">
        <v>0</v>
      </c>
      <c r="G22" s="52">
        <v>97</v>
      </c>
      <c r="H22" s="44">
        <v>0</v>
      </c>
      <c r="I22" s="52">
        <v>130</v>
      </c>
      <c r="J22" s="44">
        <v>0</v>
      </c>
      <c r="K22" s="52">
        <v>125</v>
      </c>
      <c r="L22" s="44">
        <v>0</v>
      </c>
      <c r="M22" s="52">
        <v>107</v>
      </c>
    </row>
    <row r="23" spans="1:13" s="29" customFormat="1" ht="22.5" customHeight="1">
      <c r="A23" s="35" t="s">
        <v>34</v>
      </c>
      <c r="B23" s="44">
        <v>2</v>
      </c>
      <c r="C23" s="52">
        <v>38</v>
      </c>
      <c r="D23" s="44">
        <v>0</v>
      </c>
      <c r="E23" s="52">
        <v>127</v>
      </c>
      <c r="F23" s="44">
        <v>0</v>
      </c>
      <c r="G23" s="52">
        <v>94</v>
      </c>
      <c r="H23" s="44">
        <v>0</v>
      </c>
      <c r="I23" s="52">
        <v>120</v>
      </c>
      <c r="J23" s="44">
        <v>0</v>
      </c>
      <c r="K23" s="52">
        <v>121</v>
      </c>
      <c r="L23" s="44">
        <v>0</v>
      </c>
      <c r="M23" s="52">
        <v>102</v>
      </c>
    </row>
    <row r="24" spans="1:13" s="29" customFormat="1" ht="22.5" customHeight="1">
      <c r="A24" s="35" t="s">
        <v>50</v>
      </c>
      <c r="B24" s="44">
        <v>0</v>
      </c>
      <c r="C24" s="52">
        <v>32</v>
      </c>
      <c r="D24" s="44">
        <v>0</v>
      </c>
      <c r="E24" s="52">
        <v>126</v>
      </c>
      <c r="F24" s="44">
        <v>0</v>
      </c>
      <c r="G24" s="52">
        <v>92</v>
      </c>
      <c r="H24" s="44">
        <v>0</v>
      </c>
      <c r="I24" s="52">
        <v>115</v>
      </c>
      <c r="J24" s="44">
        <v>0</v>
      </c>
      <c r="K24" s="52">
        <v>116</v>
      </c>
      <c r="L24" s="44">
        <v>0</v>
      </c>
      <c r="M24" s="52">
        <v>94</v>
      </c>
    </row>
    <row r="25" spans="1:13" s="29" customFormat="1" ht="22.5" customHeight="1">
      <c r="A25" s="35" t="s">
        <v>12</v>
      </c>
      <c r="B25" s="44">
        <v>1</v>
      </c>
      <c r="C25" s="52">
        <v>28</v>
      </c>
      <c r="D25" s="44">
        <v>1</v>
      </c>
      <c r="E25" s="52">
        <v>121</v>
      </c>
      <c r="F25" s="44">
        <v>1</v>
      </c>
      <c r="G25" s="52">
        <v>89</v>
      </c>
      <c r="H25" s="44">
        <v>0</v>
      </c>
      <c r="I25" s="52">
        <v>110</v>
      </c>
      <c r="J25" s="44">
        <v>0</v>
      </c>
      <c r="K25" s="52">
        <v>112</v>
      </c>
      <c r="L25" s="44">
        <v>0</v>
      </c>
      <c r="M25" s="52">
        <v>88</v>
      </c>
    </row>
    <row r="26" spans="1:13" s="29" customFormat="1" ht="22.5" customHeight="1">
      <c r="A26" s="35" t="s">
        <v>6</v>
      </c>
      <c r="B26" s="44">
        <v>0</v>
      </c>
      <c r="C26" s="52">
        <v>24</v>
      </c>
      <c r="D26" s="44">
        <v>0</v>
      </c>
      <c r="E26" s="52">
        <v>118</v>
      </c>
      <c r="F26" s="44">
        <v>0</v>
      </c>
      <c r="G26" s="52">
        <v>87</v>
      </c>
      <c r="H26" s="44">
        <v>0</v>
      </c>
      <c r="I26" s="52">
        <v>105</v>
      </c>
      <c r="J26" s="44">
        <v>0</v>
      </c>
      <c r="K26" s="52">
        <v>106</v>
      </c>
      <c r="L26" s="44">
        <v>0</v>
      </c>
      <c r="M26" s="52">
        <v>85</v>
      </c>
    </row>
    <row r="27" spans="1:13" s="29" customFormat="1" ht="22.5" customHeight="1">
      <c r="A27" s="35" t="s">
        <v>51</v>
      </c>
      <c r="B27" s="44">
        <v>1</v>
      </c>
      <c r="C27" s="52">
        <v>21</v>
      </c>
      <c r="D27" s="44">
        <v>0</v>
      </c>
      <c r="E27" s="52">
        <v>110</v>
      </c>
      <c r="F27" s="44">
        <v>0</v>
      </c>
      <c r="G27" s="52">
        <v>84</v>
      </c>
      <c r="H27" s="44">
        <v>0</v>
      </c>
      <c r="I27" s="52">
        <v>100</v>
      </c>
      <c r="J27" s="44">
        <v>0</v>
      </c>
      <c r="K27" s="52">
        <v>103</v>
      </c>
      <c r="L27" s="44">
        <v>0</v>
      </c>
      <c r="M27" s="52">
        <v>81</v>
      </c>
    </row>
    <row r="28" spans="1:13" s="29" customFormat="1" ht="22.5" customHeight="1">
      <c r="A28" s="35" t="s">
        <v>0</v>
      </c>
      <c r="B28" s="44">
        <v>0</v>
      </c>
      <c r="C28" s="52">
        <v>14</v>
      </c>
      <c r="D28" s="44">
        <v>0</v>
      </c>
      <c r="E28" s="52">
        <v>94</v>
      </c>
      <c r="F28" s="44">
        <v>0</v>
      </c>
      <c r="G28" s="52">
        <v>81</v>
      </c>
      <c r="H28" s="44">
        <v>0</v>
      </c>
      <c r="I28" s="52">
        <v>98</v>
      </c>
      <c r="J28" s="44">
        <v>0</v>
      </c>
      <c r="K28" s="52">
        <v>95</v>
      </c>
      <c r="L28" s="44">
        <v>0</v>
      </c>
      <c r="M28" s="52">
        <v>76</v>
      </c>
    </row>
    <row r="29" spans="1:13" s="29" customFormat="1" ht="22.5" customHeight="1">
      <c r="A29" s="35" t="s">
        <v>52</v>
      </c>
      <c r="B29" s="44">
        <v>0</v>
      </c>
      <c r="C29" s="52">
        <v>8</v>
      </c>
      <c r="D29" s="44">
        <v>0</v>
      </c>
      <c r="E29" s="52">
        <v>90</v>
      </c>
      <c r="F29" s="44">
        <v>0</v>
      </c>
      <c r="G29" s="52">
        <v>76</v>
      </c>
      <c r="H29" s="44">
        <v>0</v>
      </c>
      <c r="I29" s="52">
        <v>94</v>
      </c>
      <c r="J29" s="44">
        <v>0</v>
      </c>
      <c r="K29" s="52">
        <v>92</v>
      </c>
      <c r="L29" s="44">
        <v>0</v>
      </c>
      <c r="M29" s="52">
        <v>71</v>
      </c>
    </row>
    <row r="30" spans="1:13" s="29" customFormat="1" ht="22.5" customHeight="1">
      <c r="A30" s="35" t="s">
        <v>53</v>
      </c>
      <c r="B30" s="44">
        <v>3</v>
      </c>
      <c r="C30" s="52">
        <v>5</v>
      </c>
      <c r="D30" s="44">
        <v>0</v>
      </c>
      <c r="E30" s="52">
        <v>87</v>
      </c>
      <c r="F30" s="44">
        <v>0</v>
      </c>
      <c r="G30" s="52">
        <v>72</v>
      </c>
      <c r="H30" s="44">
        <v>0</v>
      </c>
      <c r="I30" s="52">
        <v>90</v>
      </c>
      <c r="J30" s="44">
        <v>0</v>
      </c>
      <c r="K30" s="52">
        <v>88</v>
      </c>
      <c r="L30" s="44">
        <v>0</v>
      </c>
      <c r="M30" s="52">
        <v>65</v>
      </c>
    </row>
    <row r="31" spans="1:13" s="29" customFormat="1" ht="22.5" customHeight="1">
      <c r="A31" s="35" t="s">
        <v>31</v>
      </c>
      <c r="B31" s="44">
        <v>0</v>
      </c>
      <c r="C31" s="52">
        <v>0</v>
      </c>
      <c r="D31" s="44">
        <v>0</v>
      </c>
      <c r="E31" s="52">
        <v>85</v>
      </c>
      <c r="F31" s="44">
        <v>0</v>
      </c>
      <c r="G31" s="52">
        <v>68</v>
      </c>
      <c r="H31" s="44">
        <v>0</v>
      </c>
      <c r="I31" s="52">
        <v>85</v>
      </c>
      <c r="J31" s="44">
        <v>0</v>
      </c>
      <c r="K31" s="52">
        <v>84</v>
      </c>
      <c r="L31" s="44">
        <v>0</v>
      </c>
      <c r="M31" s="52">
        <v>60</v>
      </c>
    </row>
    <row r="32" spans="1:13" s="29" customFormat="1" ht="22.5" customHeight="1">
      <c r="A32" s="35" t="s">
        <v>54</v>
      </c>
      <c r="B32" s="44">
        <v>0</v>
      </c>
      <c r="C32" s="52">
        <v>0</v>
      </c>
      <c r="D32" s="44">
        <v>0</v>
      </c>
      <c r="E32" s="52">
        <v>82</v>
      </c>
      <c r="F32" s="44">
        <v>0</v>
      </c>
      <c r="G32" s="52">
        <v>62</v>
      </c>
      <c r="H32" s="44">
        <v>0</v>
      </c>
      <c r="I32" s="52">
        <v>80</v>
      </c>
      <c r="J32" s="44">
        <v>0</v>
      </c>
      <c r="K32" s="52">
        <v>78</v>
      </c>
      <c r="L32" s="44">
        <v>0</v>
      </c>
      <c r="M32" s="52">
        <v>50</v>
      </c>
    </row>
    <row r="33" spans="1:13" s="29" customFormat="1" ht="22.5" customHeight="1">
      <c r="A33" s="35" t="s">
        <v>14</v>
      </c>
      <c r="B33" s="44">
        <v>0</v>
      </c>
      <c r="C33" s="52">
        <v>0</v>
      </c>
      <c r="D33" s="44">
        <v>0</v>
      </c>
      <c r="E33" s="52">
        <v>80</v>
      </c>
      <c r="F33" s="44">
        <v>0</v>
      </c>
      <c r="G33" s="52">
        <v>55</v>
      </c>
      <c r="H33" s="44">
        <v>0</v>
      </c>
      <c r="I33" s="52">
        <v>70</v>
      </c>
      <c r="J33" s="44">
        <v>0</v>
      </c>
      <c r="K33" s="52">
        <v>74</v>
      </c>
      <c r="L33" s="44">
        <v>0</v>
      </c>
      <c r="M33" s="52">
        <v>45</v>
      </c>
    </row>
    <row r="34" spans="1:13" s="29" customFormat="1" ht="22.5" customHeight="1">
      <c r="A34" s="35" t="s">
        <v>26</v>
      </c>
      <c r="B34" s="44">
        <v>0</v>
      </c>
      <c r="C34" s="52">
        <v>0</v>
      </c>
      <c r="D34" s="44">
        <v>0</v>
      </c>
      <c r="E34" s="52">
        <v>73</v>
      </c>
      <c r="F34" s="44">
        <v>0</v>
      </c>
      <c r="G34" s="52">
        <v>50</v>
      </c>
      <c r="H34" s="44">
        <v>0</v>
      </c>
      <c r="I34" s="52">
        <v>65</v>
      </c>
      <c r="J34" s="44">
        <v>0</v>
      </c>
      <c r="K34" s="52">
        <v>66</v>
      </c>
      <c r="L34" s="44">
        <v>0</v>
      </c>
      <c r="M34" s="52">
        <v>40</v>
      </c>
    </row>
    <row r="35" spans="1:13" s="29" customFormat="1" ht="22.5" customHeight="1">
      <c r="A35" s="36" t="s">
        <v>36</v>
      </c>
      <c r="B35" s="44">
        <v>0</v>
      </c>
      <c r="C35" s="52">
        <v>0</v>
      </c>
      <c r="D35" s="44">
        <v>0</v>
      </c>
      <c r="E35" s="52">
        <v>67</v>
      </c>
      <c r="F35" s="44">
        <v>0</v>
      </c>
      <c r="G35" s="52">
        <v>45</v>
      </c>
      <c r="H35" s="44">
        <v>0</v>
      </c>
      <c r="I35" s="52">
        <v>50</v>
      </c>
      <c r="J35" s="44">
        <v>0</v>
      </c>
      <c r="K35" s="52">
        <v>62</v>
      </c>
      <c r="L35" s="44">
        <v>0</v>
      </c>
      <c r="M35" s="52">
        <v>35</v>
      </c>
    </row>
    <row r="36" spans="1:13" s="29" customFormat="1" ht="22.5" customHeight="1">
      <c r="A36" s="37" t="s">
        <v>55</v>
      </c>
      <c r="B36" s="46">
        <f>SUM(B5:B35)</f>
        <v>41</v>
      </c>
      <c r="C36" s="54"/>
      <c r="D36" s="46">
        <f>SUM(D5:D35)</f>
        <v>22</v>
      </c>
      <c r="E36" s="54"/>
      <c r="F36" s="46">
        <f>SUM(F5:F35)</f>
        <v>48</v>
      </c>
      <c r="G36" s="54"/>
      <c r="H36" s="46">
        <f>SUM(H5:H35)</f>
        <v>11</v>
      </c>
      <c r="I36" s="54"/>
      <c r="J36" s="46">
        <f>SUM(J5:J35)</f>
        <v>7</v>
      </c>
      <c r="K36" s="54"/>
      <c r="L36" s="46">
        <f>SUM(L5:L35)</f>
        <v>18</v>
      </c>
      <c r="M36" s="54"/>
    </row>
    <row r="37" spans="1:13" s="29" customFormat="1" ht="22.5" customHeight="1">
      <c r="A37" s="38"/>
      <c r="B37" s="47" t="s">
        <v>59</v>
      </c>
      <c r="C37" s="55">
        <f>SUM(B5:B35)+'２月積雪調査表'!C37</f>
        <v>657.5</v>
      </c>
      <c r="D37" s="47" t="s">
        <v>59</v>
      </c>
      <c r="E37" s="55">
        <f>SUM(D5:D35)+'２月積雪調査表'!E37</f>
        <v>1220</v>
      </c>
      <c r="F37" s="47" t="s">
        <v>59</v>
      </c>
      <c r="G37" s="55">
        <f>SUM(F5:F35)+'２月積雪調査表'!G37</f>
        <v>1041</v>
      </c>
      <c r="H37" s="47" t="s">
        <v>59</v>
      </c>
      <c r="I37" s="55">
        <f>SUM(H5:H35)+'２月積雪調査表'!I37</f>
        <v>1531.5</v>
      </c>
      <c r="J37" s="47" t="s">
        <v>59</v>
      </c>
      <c r="K37" s="55">
        <f>SUM(J5:J35)+'２月積雪調査表'!K37</f>
        <v>1319</v>
      </c>
      <c r="L37" s="47" t="s">
        <v>59</v>
      </c>
      <c r="M37" s="55">
        <f>SUM(L5:L35)+'２月積雪調査表'!M37</f>
        <v>1362.5</v>
      </c>
    </row>
    <row r="38" spans="1:13" s="29" customFormat="1" ht="22.5" customHeight="1">
      <c r="A38" s="37" t="s">
        <v>21</v>
      </c>
      <c r="B38" s="46">
        <f>COUNTIF(B5:B35,"&gt;=1")</f>
        <v>18</v>
      </c>
      <c r="C38" s="54"/>
      <c r="D38" s="46">
        <f>COUNTIF(D5:D35,"&gt;=1")</f>
        <v>5</v>
      </c>
      <c r="E38" s="54"/>
      <c r="F38" s="46">
        <f>COUNTIF(F5:F35,"&gt;=1")</f>
        <v>8</v>
      </c>
      <c r="G38" s="54"/>
      <c r="H38" s="46">
        <f>COUNTIF(H5:H35,"&gt;=1")</f>
        <v>4</v>
      </c>
      <c r="I38" s="54"/>
      <c r="J38" s="46">
        <f>COUNTIF(J5:J35,"&gt;=1")</f>
        <v>5</v>
      </c>
      <c r="K38" s="54"/>
      <c r="L38" s="46">
        <f>COUNTIF(L5:L35,"&gt;=1")</f>
        <v>8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COUNTIF(B5:B35,"&gt;=1")+'２月積雪調査表'!C39</f>
        <v>72</v>
      </c>
      <c r="D39" s="47" t="s">
        <v>60</v>
      </c>
      <c r="E39" s="55">
        <f>COUNTIF(D5:D35,"&gt;=1")+'２月積雪調査表'!E39</f>
        <v>56</v>
      </c>
      <c r="F39" s="47" t="s">
        <v>60</v>
      </c>
      <c r="G39" s="55">
        <f>COUNTIF(F5:F35,"&gt;=1")+'２月積雪調査表'!G39</f>
        <v>61</v>
      </c>
      <c r="H39" s="47" t="s">
        <v>60</v>
      </c>
      <c r="I39" s="55">
        <f>COUNTIF(H5:H35,"&gt;=1")+'２月積雪調査表'!I39</f>
        <v>56</v>
      </c>
      <c r="J39" s="47" t="s">
        <v>60</v>
      </c>
      <c r="K39" s="55">
        <f>COUNTIF(J5:J35,"&gt;=1")+'２月積雪調査表'!K39</f>
        <v>55</v>
      </c>
      <c r="L39" s="47" t="s">
        <v>60</v>
      </c>
      <c r="M39" s="55">
        <f>COUNTIF(L5:L35,"&gt;=1")+'２月積雪調査表'!M39</f>
        <v>64</v>
      </c>
    </row>
    <row r="40" spans="1:13" ht="18">
      <c r="A40" s="39" t="s">
        <v>57</v>
      </c>
      <c r="B40" s="48"/>
      <c r="C40" s="56">
        <f>MAXA(B5:B35)</f>
        <v>9</v>
      </c>
      <c r="D40" s="90"/>
      <c r="E40" s="56">
        <f>MAXA(D5:D35)</f>
        <v>10</v>
      </c>
      <c r="F40" s="48"/>
      <c r="G40" s="56">
        <f>MAXA(F5:F35)</f>
        <v>22</v>
      </c>
      <c r="H40" s="48"/>
      <c r="I40" s="56">
        <f>MAXA(H5:H35)</f>
        <v>4</v>
      </c>
      <c r="J40" s="48"/>
      <c r="K40" s="56">
        <f>MAXA(J5:J35)</f>
        <v>2</v>
      </c>
      <c r="L40" s="48"/>
      <c r="M40" s="56">
        <f>MAXA(L5:L35)</f>
        <v>5</v>
      </c>
    </row>
    <row r="41" spans="1:13" ht="19.5" customHeight="1">
      <c r="A41" s="40" t="s">
        <v>44</v>
      </c>
      <c r="B41" s="80"/>
      <c r="C41" s="57">
        <f>MAXA(C5:C35)</f>
        <v>90</v>
      </c>
      <c r="D41" s="49"/>
      <c r="E41" s="57">
        <f>MAXA(E5:E35)</f>
        <v>165</v>
      </c>
      <c r="F41" s="49"/>
      <c r="G41" s="57">
        <f>MAXA(G5:G35)</f>
        <v>125</v>
      </c>
      <c r="H41" s="49"/>
      <c r="I41" s="57">
        <f>MAXA(I5:I35)</f>
        <v>165</v>
      </c>
      <c r="J41" s="80"/>
      <c r="K41" s="57">
        <f>MAXA(K5:K35)</f>
        <v>163</v>
      </c>
      <c r="L41" s="49"/>
      <c r="M41" s="57">
        <f>MAXA(M5:M35)</f>
        <v>130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5">
    <cfRule type="cellIs" dxfId="45" priority="14" stopIfTrue="1" operator="equal">
      <formula>$E$41</formula>
    </cfRule>
  </conditionalFormatting>
  <conditionalFormatting sqref="B5:B35">
    <cfRule type="cellIs" dxfId="44" priority="15" stopIfTrue="1" operator="equal">
      <formula>$C$40</formula>
    </cfRule>
  </conditionalFormatting>
  <conditionalFormatting sqref="C5:C35">
    <cfRule type="cellIs" dxfId="43" priority="16" stopIfTrue="1" operator="equal">
      <formula>$C$41</formula>
    </cfRule>
  </conditionalFormatting>
  <conditionalFormatting sqref="G5:G35">
    <cfRule type="cellIs" dxfId="42" priority="17" stopIfTrue="1" operator="equal">
      <formula>$G$41</formula>
    </cfRule>
  </conditionalFormatting>
  <conditionalFormatting sqref="F5:F35">
    <cfRule type="cellIs" dxfId="41" priority="18" stopIfTrue="1" operator="equal">
      <formula>$G$40</formula>
    </cfRule>
  </conditionalFormatting>
  <conditionalFormatting sqref="H5:H35">
    <cfRule type="cellIs" dxfId="40" priority="19" stopIfTrue="1" operator="equal">
      <formula>$I$40</formula>
    </cfRule>
  </conditionalFormatting>
  <conditionalFormatting sqref="I5:I35">
    <cfRule type="cellIs" dxfId="39" priority="20" stopIfTrue="1" operator="equal">
      <formula>$I$41</formula>
    </cfRule>
  </conditionalFormatting>
  <conditionalFormatting sqref="J5:J35">
    <cfRule type="cellIs" dxfId="38" priority="21" stopIfTrue="1" operator="equal">
      <formula>$K$40</formula>
    </cfRule>
  </conditionalFormatting>
  <conditionalFormatting sqref="K5:K35">
    <cfRule type="cellIs" dxfId="37" priority="22" stopIfTrue="1" operator="equal">
      <formula>$K$41</formula>
    </cfRule>
  </conditionalFormatting>
  <conditionalFormatting sqref="M5:M35">
    <cfRule type="cellIs" dxfId="36" priority="23" stopIfTrue="1" operator="equal">
      <formula>$M$41</formula>
    </cfRule>
  </conditionalFormatting>
  <conditionalFormatting sqref="L5:L35">
    <cfRule type="cellIs" dxfId="35" priority="24" stopIfTrue="1" operator="equal">
      <formula>$M$40</formula>
    </cfRule>
  </conditionalFormatting>
  <conditionalFormatting sqref="D5:D35">
    <cfRule type="cellIs" dxfId="34" priority="25" stopIfTrue="1" operator="equal">
      <formula>$E$40</formula>
    </cfRule>
  </conditionalFormatting>
  <pageMargins left="0.96" right="0" top="0.59055118110236227" bottom="0.39" header="0.51181102362204722" footer="0.24"/>
  <pageSetup paperSize="9" scale="90" fitToWidth="1" fitToHeight="1" orientation="portrait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3"/>
  <sheetViews>
    <sheetView view="pageBreakPreview" zoomScaleSheetLayoutView="100" workbookViewId="0">
      <pane ySplit="4" topLeftCell="A5" activePane="bottomLeft" state="frozen"/>
      <selection pane="bottomLeft" activeCell="A2" sqref="A2:E2"/>
    </sheetView>
  </sheetViews>
  <sheetFormatPr defaultRowHeight="13.2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70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58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91" t="s">
        <v>73</v>
      </c>
      <c r="C5" s="94" t="s">
        <v>73</v>
      </c>
      <c r="D5" s="91" t="s">
        <v>73</v>
      </c>
      <c r="E5" s="94" t="s">
        <v>73</v>
      </c>
      <c r="F5" s="91" t="s">
        <v>73</v>
      </c>
      <c r="G5" s="94" t="s">
        <v>73</v>
      </c>
      <c r="H5" s="91" t="s">
        <v>73</v>
      </c>
      <c r="I5" s="94" t="s">
        <v>73</v>
      </c>
      <c r="J5" s="91" t="s">
        <v>73</v>
      </c>
      <c r="K5" s="94" t="s">
        <v>73</v>
      </c>
      <c r="L5" s="43">
        <v>0</v>
      </c>
      <c r="M5" s="51">
        <v>22</v>
      </c>
    </row>
    <row r="6" spans="1:13" s="29" customFormat="1" ht="22.5" customHeight="1">
      <c r="A6" s="35">
        <v>2</v>
      </c>
      <c r="B6" s="92" t="s">
        <v>73</v>
      </c>
      <c r="C6" s="95" t="s">
        <v>73</v>
      </c>
      <c r="D6" s="92" t="s">
        <v>73</v>
      </c>
      <c r="E6" s="95" t="s">
        <v>73</v>
      </c>
      <c r="F6" s="92" t="s">
        <v>73</v>
      </c>
      <c r="G6" s="95" t="s">
        <v>73</v>
      </c>
      <c r="H6" s="92" t="s">
        <v>73</v>
      </c>
      <c r="I6" s="95" t="s">
        <v>73</v>
      </c>
      <c r="J6" s="92" t="s">
        <v>73</v>
      </c>
      <c r="K6" s="95" t="s">
        <v>73</v>
      </c>
      <c r="L6" s="44">
        <v>0</v>
      </c>
      <c r="M6" s="52">
        <v>15</v>
      </c>
    </row>
    <row r="7" spans="1:13" s="29" customFormat="1" ht="22.5" customHeight="1">
      <c r="A7" s="35">
        <v>3</v>
      </c>
      <c r="B7" s="92" t="s">
        <v>73</v>
      </c>
      <c r="C7" s="95" t="s">
        <v>73</v>
      </c>
      <c r="D7" s="92" t="s">
        <v>73</v>
      </c>
      <c r="E7" s="95" t="s">
        <v>73</v>
      </c>
      <c r="F7" s="92" t="s">
        <v>73</v>
      </c>
      <c r="G7" s="95" t="s">
        <v>73</v>
      </c>
      <c r="H7" s="92" t="s">
        <v>73</v>
      </c>
      <c r="I7" s="95" t="s">
        <v>73</v>
      </c>
      <c r="J7" s="92" t="s">
        <v>73</v>
      </c>
      <c r="K7" s="95" t="s">
        <v>73</v>
      </c>
      <c r="L7" s="44">
        <v>0</v>
      </c>
      <c r="M7" s="52">
        <v>10</v>
      </c>
    </row>
    <row r="8" spans="1:13" s="29" customFormat="1" ht="22.5" customHeight="1">
      <c r="A8" s="35">
        <v>4</v>
      </c>
      <c r="B8" s="44" t="s">
        <v>73</v>
      </c>
      <c r="C8" s="52" t="s">
        <v>73</v>
      </c>
      <c r="D8" s="44" t="s">
        <v>73</v>
      </c>
      <c r="E8" s="52" t="s">
        <v>73</v>
      </c>
      <c r="F8" s="44" t="s">
        <v>73</v>
      </c>
      <c r="G8" s="52" t="s">
        <v>73</v>
      </c>
      <c r="H8" s="44" t="s">
        <v>73</v>
      </c>
      <c r="I8" s="52" t="s">
        <v>73</v>
      </c>
      <c r="J8" s="44" t="s">
        <v>73</v>
      </c>
      <c r="K8" s="52" t="s">
        <v>73</v>
      </c>
      <c r="L8" s="44">
        <v>0</v>
      </c>
      <c r="M8" s="52">
        <v>0</v>
      </c>
    </row>
    <row r="9" spans="1:13" s="29" customFormat="1" ht="22.5" customHeight="1">
      <c r="A9" s="35">
        <v>5</v>
      </c>
      <c r="B9" s="44" t="s">
        <v>73</v>
      </c>
      <c r="C9" s="52" t="s">
        <v>73</v>
      </c>
      <c r="D9" s="44" t="s">
        <v>73</v>
      </c>
      <c r="E9" s="52" t="s">
        <v>73</v>
      </c>
      <c r="F9" s="44" t="s">
        <v>73</v>
      </c>
      <c r="G9" s="52" t="s">
        <v>73</v>
      </c>
      <c r="H9" s="44" t="s">
        <v>73</v>
      </c>
      <c r="I9" s="52" t="s">
        <v>73</v>
      </c>
      <c r="J9" s="44" t="s">
        <v>73</v>
      </c>
      <c r="K9" s="52" t="s">
        <v>73</v>
      </c>
      <c r="L9" s="44">
        <v>0</v>
      </c>
      <c r="M9" s="52">
        <v>0</v>
      </c>
    </row>
    <row r="10" spans="1:13" s="29" customFormat="1" ht="22.5" customHeight="1">
      <c r="A10" s="35">
        <v>6</v>
      </c>
      <c r="B10" s="44" t="s">
        <v>73</v>
      </c>
      <c r="C10" s="52" t="s">
        <v>73</v>
      </c>
      <c r="D10" s="44" t="s">
        <v>73</v>
      </c>
      <c r="E10" s="52" t="s">
        <v>73</v>
      </c>
      <c r="F10" s="44" t="s">
        <v>73</v>
      </c>
      <c r="G10" s="52" t="s">
        <v>73</v>
      </c>
      <c r="H10" s="44" t="s">
        <v>73</v>
      </c>
      <c r="I10" s="52" t="s">
        <v>73</v>
      </c>
      <c r="J10" s="44" t="s">
        <v>73</v>
      </c>
      <c r="K10" s="52" t="s">
        <v>73</v>
      </c>
      <c r="L10" s="44">
        <v>0</v>
      </c>
      <c r="M10" s="52">
        <v>0</v>
      </c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44"/>
      <c r="C26" s="52"/>
      <c r="D26" s="44"/>
      <c r="E26" s="52"/>
      <c r="F26" s="44"/>
      <c r="G26" s="52"/>
      <c r="H26" s="58"/>
      <c r="I26" s="73"/>
      <c r="J26" s="44"/>
      <c r="K26" s="52"/>
      <c r="L26" s="44"/>
      <c r="M26" s="52"/>
    </row>
    <row r="27" spans="1:13" s="29" customFormat="1" ht="22.5" customHeight="1">
      <c r="A27" s="35" t="s">
        <v>51</v>
      </c>
      <c r="B27" s="44"/>
      <c r="C27" s="52"/>
      <c r="D27" s="44"/>
      <c r="E27" s="52"/>
      <c r="F27" s="44"/>
      <c r="G27" s="52"/>
      <c r="H27" s="44"/>
      <c r="I27" s="52"/>
      <c r="J27" s="44"/>
      <c r="K27" s="52"/>
      <c r="L27" s="44"/>
      <c r="M27" s="52"/>
    </row>
    <row r="28" spans="1:13" s="29" customFormat="1" ht="22.5" customHeight="1">
      <c r="A28" s="35" t="s">
        <v>0</v>
      </c>
      <c r="B28" s="44"/>
      <c r="C28" s="52"/>
      <c r="D28" s="44"/>
      <c r="E28" s="52"/>
      <c r="F28" s="44"/>
      <c r="G28" s="52"/>
      <c r="H28" s="44"/>
      <c r="I28" s="52"/>
      <c r="J28" s="44"/>
      <c r="K28" s="52"/>
      <c r="L28" s="44"/>
      <c r="M28" s="52"/>
    </row>
    <row r="29" spans="1:13" s="29" customFormat="1" ht="22.5" customHeight="1">
      <c r="A29" s="35" t="s">
        <v>52</v>
      </c>
      <c r="B29" s="44"/>
      <c r="C29" s="52"/>
      <c r="D29" s="44"/>
      <c r="E29" s="52"/>
      <c r="F29" s="44"/>
      <c r="G29" s="52"/>
      <c r="H29" s="44"/>
      <c r="I29" s="52"/>
      <c r="J29" s="44"/>
      <c r="K29" s="52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93"/>
      <c r="C35" s="53"/>
      <c r="D35" s="45"/>
      <c r="E35" s="53"/>
      <c r="F35" s="96"/>
      <c r="G35" s="97"/>
      <c r="H35" s="96"/>
      <c r="I35" s="97"/>
      <c r="J35" s="96"/>
      <c r="K35" s="97"/>
      <c r="L35" s="96"/>
      <c r="M35" s="97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SUM(B5:B35)+'３月積雪調査表'!C37</f>
        <v>657.5</v>
      </c>
      <c r="D37" s="47" t="s">
        <v>59</v>
      </c>
      <c r="E37" s="55">
        <f>SUM(D5:D35)+'３月積雪調査表'!E37</f>
        <v>1220</v>
      </c>
      <c r="F37" s="47" t="s">
        <v>59</v>
      </c>
      <c r="G37" s="55">
        <f>SUM(F5:F35)+'３月積雪調査表'!G37</f>
        <v>1041</v>
      </c>
      <c r="H37" s="47" t="s">
        <v>59</v>
      </c>
      <c r="I37" s="55">
        <f>SUM(H5:H35)+'３月積雪調査表'!I37</f>
        <v>1531.5</v>
      </c>
      <c r="J37" s="47" t="s">
        <v>59</v>
      </c>
      <c r="K37" s="55">
        <f>SUM(J5:J35)+'３月積雪調査表'!K37</f>
        <v>1319</v>
      </c>
      <c r="L37" s="47" t="s">
        <v>59</v>
      </c>
      <c r="M37" s="55">
        <f>SUM(L5:L35)+'３月積雪調査表'!M37</f>
        <v>1362.5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COUNTIF(B5:B35,"&gt;=1")+'３月積雪調査表'!C39</f>
        <v>72</v>
      </c>
      <c r="D39" s="47" t="s">
        <v>60</v>
      </c>
      <c r="E39" s="55">
        <f>COUNTIF(D5:D35,"&gt;=1")+'３月積雪調査表'!E39</f>
        <v>56</v>
      </c>
      <c r="F39" s="47" t="s">
        <v>60</v>
      </c>
      <c r="G39" s="55">
        <f>COUNTIF(F5:F35,"&gt;=1")+'３月積雪調査表'!G39</f>
        <v>61</v>
      </c>
      <c r="H39" s="47" t="s">
        <v>60</v>
      </c>
      <c r="I39" s="55">
        <f>COUNTIF(H5:H35,"&gt;=1")+'３月積雪調査表'!I39</f>
        <v>56</v>
      </c>
      <c r="J39" s="47" t="s">
        <v>60</v>
      </c>
      <c r="K39" s="55">
        <f>COUNTIF(J5:J35,"&gt;=1")+'３月積雪調査表'!K39</f>
        <v>55</v>
      </c>
      <c r="L39" s="47" t="s">
        <v>60</v>
      </c>
      <c r="M39" s="55">
        <f>COUNTIF(L5:L35,"&gt;=1")+'３月積雪調査表'!M39</f>
        <v>64</v>
      </c>
    </row>
    <row r="40" spans="1:13" s="29" customFormat="1" ht="21" customHeight="1"/>
    <row r="41" spans="1:13" s="29" customFormat="1" ht="21" customHeight="1"/>
    <row r="42" spans="1:13" ht="18">
      <c r="A42" s="39" t="s">
        <v>57</v>
      </c>
      <c r="B42" s="48"/>
      <c r="C42" s="56">
        <f>MAXA(B5:B35)</f>
        <v>0</v>
      </c>
      <c r="D42" s="61"/>
      <c r="E42" s="56">
        <f>MAXA(D5:D35)</f>
        <v>0</v>
      </c>
      <c r="F42" s="48"/>
      <c r="G42" s="56">
        <f>MAXA(F5:F35)</f>
        <v>0</v>
      </c>
      <c r="H42" s="48"/>
      <c r="I42" s="56">
        <f>MAXA(H5:H35)</f>
        <v>0</v>
      </c>
      <c r="J42" s="48"/>
      <c r="K42" s="56">
        <f>MAXA(J5:J35)</f>
        <v>0</v>
      </c>
      <c r="L42" s="48"/>
      <c r="M42" s="56">
        <f>MAXA(L5:L35)</f>
        <v>0</v>
      </c>
    </row>
    <row r="43" spans="1:13" ht="19.5" customHeight="1">
      <c r="A43" s="40" t="s">
        <v>44</v>
      </c>
      <c r="B43" s="80"/>
      <c r="C43" s="57">
        <f>MAXA(C5:C35)</f>
        <v>0</v>
      </c>
      <c r="D43" s="49"/>
      <c r="E43" s="57">
        <f>MAXA(E5:E35)</f>
        <v>0</v>
      </c>
      <c r="F43" s="49"/>
      <c r="G43" s="57">
        <f>MAXA(G5:G35)</f>
        <v>0</v>
      </c>
      <c r="H43" s="49"/>
      <c r="I43" s="57">
        <f>MAXA(I5:I35)</f>
        <v>0</v>
      </c>
      <c r="J43" s="80"/>
      <c r="K43" s="57">
        <f>MAXA(K5:K35)</f>
        <v>0</v>
      </c>
      <c r="L43" s="49"/>
      <c r="M43" s="57">
        <f>MAXA(M5:M35)</f>
        <v>22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6:E7">
    <cfRule type="cellIs" dxfId="33" priority="2" stopIfTrue="1" operator="equal">
      <formula>$E$43</formula>
    </cfRule>
  </conditionalFormatting>
  <conditionalFormatting sqref="B6:B7">
    <cfRule type="cellIs" dxfId="32" priority="3" stopIfTrue="1" operator="equal">
      <formula>$C$42</formula>
    </cfRule>
  </conditionalFormatting>
  <conditionalFormatting sqref="C6:C7">
    <cfRule type="cellIs" dxfId="31" priority="4" stopIfTrue="1" operator="equal">
      <formula>$C$43</formula>
    </cfRule>
  </conditionalFormatting>
  <conditionalFormatting sqref="G6:G7">
    <cfRule type="cellIs" dxfId="30" priority="5" stopIfTrue="1" operator="equal">
      <formula>$G$43</formula>
    </cfRule>
  </conditionalFormatting>
  <conditionalFormatting sqref="F6:F7">
    <cfRule type="cellIs" dxfId="29" priority="6" stopIfTrue="1" operator="equal">
      <formula>$G$42</formula>
    </cfRule>
  </conditionalFormatting>
  <conditionalFormatting sqref="I6:I7">
    <cfRule type="cellIs" dxfId="28" priority="7" stopIfTrue="1" operator="equal">
      <formula>$I$43</formula>
    </cfRule>
  </conditionalFormatting>
  <conditionalFormatting sqref="J6:J7">
    <cfRule type="cellIs" dxfId="27" priority="8" stopIfTrue="1" operator="equal">
      <formula>$K$42</formula>
    </cfRule>
  </conditionalFormatting>
  <conditionalFormatting sqref="K6:K7">
    <cfRule type="cellIs" dxfId="26" priority="9" stopIfTrue="1" operator="equal">
      <formula>$K$43</formula>
    </cfRule>
  </conditionalFormatting>
  <conditionalFormatting sqref="D6:D7">
    <cfRule type="cellIs" dxfId="25" priority="10" stopIfTrue="1" operator="equal">
      <formula>$E$42</formula>
    </cfRule>
  </conditionalFormatting>
  <conditionalFormatting sqref="H6:H7">
    <cfRule type="cellIs" dxfId="24" priority="1" stopIfTrue="1" operator="equal">
      <formula>$I$42</formula>
    </cfRule>
  </conditionalFormatting>
  <conditionalFormatting sqref="E5 E8:E34">
    <cfRule type="cellIs" dxfId="23" priority="36" stopIfTrue="1" operator="equal">
      <formula>$E$43</formula>
    </cfRule>
  </conditionalFormatting>
  <conditionalFormatting sqref="B5 B8:B34">
    <cfRule type="cellIs" dxfId="22" priority="38" stopIfTrue="1" operator="equal">
      <formula>$C$42</formula>
    </cfRule>
  </conditionalFormatting>
  <conditionalFormatting sqref="C5 C8:C34">
    <cfRule type="cellIs" dxfId="21" priority="39" stopIfTrue="1" operator="equal">
      <formula>$C$43</formula>
    </cfRule>
  </conditionalFormatting>
  <conditionalFormatting sqref="G5 G8:G34">
    <cfRule type="cellIs" dxfId="20" priority="40" stopIfTrue="1" operator="equal">
      <formula>$G$43</formula>
    </cfRule>
  </conditionalFormatting>
  <conditionalFormatting sqref="F5 F8:F34">
    <cfRule type="cellIs" dxfId="19" priority="41" stopIfTrue="1" operator="equal">
      <formula>$G$42</formula>
    </cfRule>
  </conditionalFormatting>
  <conditionalFormatting sqref="I5 I8:I34">
    <cfRule type="cellIs" dxfId="18" priority="43" stopIfTrue="1" operator="equal">
      <formula>$I$43</formula>
    </cfRule>
  </conditionalFormatting>
  <conditionalFormatting sqref="J5 J8:J34">
    <cfRule type="cellIs" dxfId="17" priority="44" stopIfTrue="1" operator="equal">
      <formula>$K$42</formula>
    </cfRule>
  </conditionalFormatting>
  <conditionalFormatting sqref="K5 K8:K34">
    <cfRule type="cellIs" dxfId="16" priority="45" stopIfTrue="1" operator="equal">
      <formula>$K$43</formula>
    </cfRule>
  </conditionalFormatting>
  <conditionalFormatting sqref="M5:M34">
    <cfRule type="cellIs" dxfId="15" priority="46" stopIfTrue="1" operator="equal">
      <formula>$M$43</formula>
    </cfRule>
  </conditionalFormatting>
  <conditionalFormatting sqref="L5:L34">
    <cfRule type="cellIs" dxfId="14" priority="47" stopIfTrue="1" operator="equal">
      <formula>$M$42</formula>
    </cfRule>
  </conditionalFormatting>
  <conditionalFormatting sqref="D5 D8:D34">
    <cfRule type="cellIs" dxfId="13" priority="48" stopIfTrue="1" operator="equal">
      <formula>$E$42</formula>
    </cfRule>
  </conditionalFormatting>
  <conditionalFormatting sqref="H5 H8:H34">
    <cfRule type="cellIs" dxfId="12" priority="21" stopIfTrue="1" operator="equal">
      <formula>$I$42</formula>
    </cfRule>
  </conditionalFormatting>
  <pageMargins left="0.96" right="0.42" top="0.75" bottom="0.23" header="0.31" footer="0.21"/>
  <pageSetup paperSize="9" scale="90" fitToWidth="1" fitToHeight="1" orientation="portrait" usePrinterDefaults="1" r:id="rId1"/>
  <headerFooter alignWithMargins="0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43"/>
  <sheetViews>
    <sheetView view="pageBreakPreview" zoomScaleSheetLayoutView="100" workbookViewId="0">
      <pane ySplit="4" topLeftCell="A5" activePane="bottomLeft" state="frozen"/>
      <selection pane="bottomLeft" activeCell="A2" sqref="A2:E2"/>
    </sheetView>
  </sheetViews>
  <sheetFormatPr defaultRowHeight="13.2"/>
  <cols>
    <col min="1" max="13" width="6.125" customWidth="1"/>
  </cols>
  <sheetData>
    <row r="1" spans="1:13" ht="30" customHeight="1">
      <c r="A1" s="30" t="s">
        <v>20</v>
      </c>
      <c r="B1" s="30"/>
      <c r="C1" s="30"/>
      <c r="D1" s="30"/>
      <c r="E1" s="30"/>
      <c r="F1" s="30"/>
      <c r="G1" s="30"/>
      <c r="H1" s="30"/>
      <c r="I1" s="30"/>
      <c r="J1" s="60"/>
      <c r="K1" s="62" t="s">
        <v>23</v>
      </c>
      <c r="L1" s="63" t="s">
        <v>10</v>
      </c>
      <c r="M1" s="64"/>
    </row>
    <row r="2" spans="1:13" ht="24.95" customHeight="1">
      <c r="A2" s="31" t="s">
        <v>71</v>
      </c>
      <c r="B2" s="31"/>
      <c r="C2" s="31"/>
      <c r="D2" s="31"/>
      <c r="E2" s="31"/>
      <c r="F2" s="59"/>
      <c r="G2" s="59"/>
      <c r="H2" s="59"/>
      <c r="I2" s="59"/>
      <c r="J2" s="59"/>
      <c r="K2" s="59" t="s">
        <v>24</v>
      </c>
      <c r="L2" s="59"/>
      <c r="M2" s="59"/>
    </row>
    <row r="3" spans="1:13" ht="22.5" customHeight="1">
      <c r="A3" s="32" t="s">
        <v>63</v>
      </c>
      <c r="B3" s="41" t="s">
        <v>22</v>
      </c>
      <c r="C3" s="41"/>
      <c r="D3" s="41" t="s">
        <v>27</v>
      </c>
      <c r="E3" s="41"/>
      <c r="F3" s="41" t="s">
        <v>30</v>
      </c>
      <c r="G3" s="41"/>
      <c r="H3" s="41" t="s">
        <v>18</v>
      </c>
      <c r="I3" s="41"/>
      <c r="J3" s="41" t="s">
        <v>32</v>
      </c>
      <c r="K3" s="41"/>
      <c r="L3" s="41" t="s">
        <v>47</v>
      </c>
      <c r="M3" s="41"/>
    </row>
    <row r="4" spans="1:13" ht="22.5" customHeight="1">
      <c r="A4" s="33"/>
      <c r="B4" s="42" t="s">
        <v>33</v>
      </c>
      <c r="C4" s="50" t="s">
        <v>37</v>
      </c>
      <c r="D4" s="42" t="s">
        <v>33</v>
      </c>
      <c r="E4" s="50" t="s">
        <v>37</v>
      </c>
      <c r="F4" s="42" t="s">
        <v>33</v>
      </c>
      <c r="G4" s="50" t="s">
        <v>37</v>
      </c>
      <c r="H4" s="42" t="s">
        <v>33</v>
      </c>
      <c r="I4" s="50" t="s">
        <v>37</v>
      </c>
      <c r="J4" s="42" t="s">
        <v>33</v>
      </c>
      <c r="K4" s="50" t="s">
        <v>37</v>
      </c>
      <c r="L4" s="42" t="s">
        <v>33</v>
      </c>
      <c r="M4" s="50" t="s">
        <v>37</v>
      </c>
    </row>
    <row r="5" spans="1:13" s="29" customFormat="1" ht="22.5" customHeight="1">
      <c r="A5" s="34">
        <v>1</v>
      </c>
      <c r="B5" s="43"/>
      <c r="C5" s="51"/>
      <c r="D5" s="43"/>
      <c r="E5" s="51"/>
      <c r="F5" s="43"/>
      <c r="G5" s="51"/>
      <c r="H5" s="43"/>
      <c r="I5" s="51"/>
      <c r="J5" s="43"/>
      <c r="K5" s="51"/>
      <c r="L5" s="43"/>
      <c r="M5" s="51"/>
    </row>
    <row r="6" spans="1:13" s="29" customFormat="1" ht="22.5" customHeight="1">
      <c r="A6" s="35">
        <v>2</v>
      </c>
      <c r="B6" s="44"/>
      <c r="C6" s="52"/>
      <c r="D6" s="44"/>
      <c r="E6" s="52"/>
      <c r="F6" s="44"/>
      <c r="G6" s="52"/>
      <c r="H6" s="44"/>
      <c r="I6" s="52"/>
      <c r="J6" s="44"/>
      <c r="K6" s="52"/>
      <c r="L6" s="44"/>
      <c r="M6" s="52"/>
    </row>
    <row r="7" spans="1:13" s="29" customFormat="1" ht="22.5" customHeight="1">
      <c r="A7" s="35">
        <v>3</v>
      </c>
      <c r="B7" s="44"/>
      <c r="C7" s="52"/>
      <c r="D7" s="44"/>
      <c r="E7" s="52"/>
      <c r="F7" s="44"/>
      <c r="G7" s="52"/>
      <c r="H7" s="44"/>
      <c r="I7" s="52"/>
      <c r="J7" s="44"/>
      <c r="K7" s="52"/>
      <c r="L7" s="44"/>
      <c r="M7" s="52"/>
    </row>
    <row r="8" spans="1:13" s="29" customFormat="1" ht="22.5" customHeight="1">
      <c r="A8" s="35">
        <v>4</v>
      </c>
      <c r="B8" s="44"/>
      <c r="C8" s="52"/>
      <c r="D8" s="44"/>
      <c r="E8" s="52"/>
      <c r="F8" s="44"/>
      <c r="G8" s="52"/>
      <c r="H8" s="44"/>
      <c r="I8" s="52"/>
      <c r="J8" s="44"/>
      <c r="K8" s="52"/>
      <c r="L8" s="44"/>
      <c r="M8" s="52"/>
    </row>
    <row r="9" spans="1:13" s="29" customFormat="1" ht="22.5" customHeight="1">
      <c r="A9" s="35">
        <v>5</v>
      </c>
      <c r="B9" s="44"/>
      <c r="C9" s="52"/>
      <c r="D9" s="44"/>
      <c r="E9" s="52"/>
      <c r="F9" s="44"/>
      <c r="G9" s="52"/>
      <c r="H9" s="44"/>
      <c r="I9" s="52"/>
      <c r="J9" s="44"/>
      <c r="K9" s="52"/>
      <c r="L9" s="44"/>
      <c r="M9" s="52"/>
    </row>
    <row r="10" spans="1:13" s="29" customFormat="1" ht="22.5" customHeight="1">
      <c r="A10" s="35">
        <v>6</v>
      </c>
      <c r="B10" s="44"/>
      <c r="C10" s="52"/>
      <c r="D10" s="44"/>
      <c r="E10" s="52"/>
      <c r="F10" s="44"/>
      <c r="G10" s="52"/>
      <c r="H10" s="44"/>
      <c r="I10" s="52"/>
      <c r="J10" s="44"/>
      <c r="K10" s="52"/>
      <c r="L10" s="44"/>
      <c r="M10" s="52"/>
    </row>
    <row r="11" spans="1:13" s="29" customFormat="1" ht="22.5" customHeight="1">
      <c r="A11" s="35">
        <v>7</v>
      </c>
      <c r="B11" s="44"/>
      <c r="C11" s="52"/>
      <c r="D11" s="44"/>
      <c r="E11" s="52"/>
      <c r="F11" s="44"/>
      <c r="G11" s="52"/>
      <c r="H11" s="44"/>
      <c r="I11" s="52"/>
      <c r="J11" s="44"/>
      <c r="K11" s="52"/>
      <c r="L11" s="44"/>
      <c r="M11" s="52"/>
    </row>
    <row r="12" spans="1:13" s="29" customFormat="1" ht="22.5" customHeight="1">
      <c r="A12" s="35">
        <v>8</v>
      </c>
      <c r="B12" s="44"/>
      <c r="C12" s="52"/>
      <c r="D12" s="44"/>
      <c r="E12" s="52"/>
      <c r="F12" s="44"/>
      <c r="G12" s="52"/>
      <c r="H12" s="44"/>
      <c r="I12" s="52"/>
      <c r="J12" s="44"/>
      <c r="K12" s="52"/>
      <c r="L12" s="44"/>
      <c r="M12" s="52"/>
    </row>
    <row r="13" spans="1:13" s="29" customFormat="1" ht="22.5" customHeight="1">
      <c r="A13" s="35">
        <v>9</v>
      </c>
      <c r="B13" s="44"/>
      <c r="C13" s="52"/>
      <c r="D13" s="44"/>
      <c r="E13" s="52"/>
      <c r="F13" s="44"/>
      <c r="G13" s="52"/>
      <c r="H13" s="44"/>
      <c r="I13" s="52"/>
      <c r="J13" s="44"/>
      <c r="K13" s="52"/>
      <c r="L13" s="44"/>
      <c r="M13" s="52"/>
    </row>
    <row r="14" spans="1:13" s="29" customFormat="1" ht="22.5" customHeight="1">
      <c r="A14" s="35" t="s">
        <v>39</v>
      </c>
      <c r="B14" s="44"/>
      <c r="C14" s="52"/>
      <c r="D14" s="44"/>
      <c r="E14" s="52"/>
      <c r="F14" s="44"/>
      <c r="G14" s="52"/>
      <c r="H14" s="44"/>
      <c r="I14" s="52"/>
      <c r="J14" s="44"/>
      <c r="K14" s="52"/>
      <c r="L14" s="44"/>
      <c r="M14" s="52"/>
    </row>
    <row r="15" spans="1:13" s="29" customFormat="1" ht="22.5" customHeight="1">
      <c r="A15" s="35" t="s">
        <v>40</v>
      </c>
      <c r="B15" s="44"/>
      <c r="C15" s="52"/>
      <c r="D15" s="44"/>
      <c r="E15" s="52"/>
      <c r="F15" s="44"/>
      <c r="G15" s="52"/>
      <c r="H15" s="44"/>
      <c r="I15" s="52"/>
      <c r="J15" s="44"/>
      <c r="K15" s="52"/>
      <c r="L15" s="44"/>
      <c r="M15" s="52"/>
    </row>
    <row r="16" spans="1:13" s="29" customFormat="1" ht="22.5" customHeight="1">
      <c r="A16" s="35" t="s">
        <v>41</v>
      </c>
      <c r="B16" s="44"/>
      <c r="C16" s="52"/>
      <c r="D16" s="44"/>
      <c r="E16" s="52"/>
      <c r="F16" s="44"/>
      <c r="G16" s="52"/>
      <c r="H16" s="44"/>
      <c r="I16" s="52"/>
      <c r="J16" s="44"/>
      <c r="K16" s="52"/>
      <c r="L16" s="44"/>
      <c r="M16" s="52"/>
    </row>
    <row r="17" spans="1:13" s="29" customFormat="1" ht="22.5" customHeight="1">
      <c r="A17" s="35" t="s">
        <v>42</v>
      </c>
      <c r="B17" s="44"/>
      <c r="C17" s="52"/>
      <c r="D17" s="44"/>
      <c r="E17" s="52"/>
      <c r="F17" s="44"/>
      <c r="G17" s="52"/>
      <c r="H17" s="44"/>
      <c r="I17" s="52"/>
      <c r="J17" s="44"/>
      <c r="K17" s="52"/>
      <c r="L17" s="44"/>
      <c r="M17" s="52"/>
    </row>
    <row r="18" spans="1:13" s="29" customFormat="1" ht="22.5" customHeight="1">
      <c r="A18" s="35" t="s">
        <v>46</v>
      </c>
      <c r="B18" s="44"/>
      <c r="C18" s="52"/>
      <c r="D18" s="44"/>
      <c r="E18" s="52"/>
      <c r="F18" s="44"/>
      <c r="G18" s="52"/>
      <c r="H18" s="44"/>
      <c r="I18" s="52"/>
      <c r="J18" s="44"/>
      <c r="K18" s="52"/>
      <c r="L18" s="44"/>
      <c r="M18" s="52"/>
    </row>
    <row r="19" spans="1:13" s="29" customFormat="1" ht="22.5" customHeight="1">
      <c r="A19" s="35" t="s">
        <v>15</v>
      </c>
      <c r="B19" s="44"/>
      <c r="C19" s="52"/>
      <c r="D19" s="44"/>
      <c r="E19" s="52"/>
      <c r="F19" s="44"/>
      <c r="G19" s="52"/>
      <c r="H19" s="44"/>
      <c r="I19" s="52"/>
      <c r="J19" s="44"/>
      <c r="K19" s="52"/>
      <c r="L19" s="44"/>
      <c r="M19" s="52"/>
    </row>
    <row r="20" spans="1:13" s="29" customFormat="1" ht="22.5" customHeight="1">
      <c r="A20" s="35" t="s">
        <v>48</v>
      </c>
      <c r="B20" s="44"/>
      <c r="C20" s="52"/>
      <c r="D20" s="44"/>
      <c r="E20" s="52"/>
      <c r="F20" s="44"/>
      <c r="G20" s="52"/>
      <c r="H20" s="44"/>
      <c r="I20" s="52"/>
      <c r="J20" s="44"/>
      <c r="K20" s="52"/>
      <c r="L20" s="44"/>
      <c r="M20" s="52"/>
    </row>
    <row r="21" spans="1:13" s="29" customFormat="1" ht="22.5" customHeight="1">
      <c r="A21" s="35" t="s">
        <v>49</v>
      </c>
      <c r="B21" s="44"/>
      <c r="C21" s="52"/>
      <c r="D21" s="44"/>
      <c r="E21" s="52"/>
      <c r="F21" s="44"/>
      <c r="G21" s="52"/>
      <c r="H21" s="44"/>
      <c r="I21" s="52"/>
      <c r="J21" s="44"/>
      <c r="K21" s="52"/>
      <c r="L21" s="44"/>
      <c r="M21" s="52"/>
    </row>
    <row r="22" spans="1:13" s="29" customFormat="1" ht="22.5" customHeight="1">
      <c r="A22" s="35" t="s">
        <v>45</v>
      </c>
      <c r="B22" s="44"/>
      <c r="C22" s="52"/>
      <c r="D22" s="44"/>
      <c r="E22" s="52"/>
      <c r="F22" s="44"/>
      <c r="G22" s="52"/>
      <c r="H22" s="44"/>
      <c r="I22" s="52"/>
      <c r="J22" s="44"/>
      <c r="K22" s="52"/>
      <c r="L22" s="44"/>
      <c r="M22" s="52"/>
    </row>
    <row r="23" spans="1:13" s="29" customFormat="1" ht="22.5" customHeight="1">
      <c r="A23" s="35" t="s">
        <v>34</v>
      </c>
      <c r="B23" s="44"/>
      <c r="C23" s="52"/>
      <c r="D23" s="44"/>
      <c r="E23" s="52"/>
      <c r="F23" s="44"/>
      <c r="G23" s="52"/>
      <c r="H23" s="44"/>
      <c r="I23" s="52"/>
      <c r="J23" s="44"/>
      <c r="K23" s="52"/>
      <c r="L23" s="44"/>
      <c r="M23" s="52"/>
    </row>
    <row r="24" spans="1:13" s="29" customFormat="1" ht="22.5" customHeight="1">
      <c r="A24" s="35" t="s">
        <v>50</v>
      </c>
      <c r="B24" s="44"/>
      <c r="C24" s="52"/>
      <c r="D24" s="44"/>
      <c r="E24" s="52"/>
      <c r="F24" s="44"/>
      <c r="G24" s="52"/>
      <c r="H24" s="44"/>
      <c r="I24" s="52"/>
      <c r="J24" s="44"/>
      <c r="K24" s="52"/>
      <c r="L24" s="44"/>
      <c r="M24" s="52"/>
    </row>
    <row r="25" spans="1:13" s="29" customFormat="1" ht="22.5" customHeight="1">
      <c r="A25" s="35" t="s">
        <v>12</v>
      </c>
      <c r="B25" s="44"/>
      <c r="C25" s="52"/>
      <c r="D25" s="44"/>
      <c r="E25" s="52"/>
      <c r="F25" s="44"/>
      <c r="G25" s="52"/>
      <c r="H25" s="44"/>
      <c r="I25" s="52"/>
      <c r="J25" s="44"/>
      <c r="K25" s="52"/>
      <c r="L25" s="44"/>
      <c r="M25" s="52"/>
    </row>
    <row r="26" spans="1:13" s="29" customFormat="1" ht="22.5" customHeight="1">
      <c r="A26" s="35" t="s">
        <v>6</v>
      </c>
      <c r="B26" s="98"/>
      <c r="C26" s="100"/>
      <c r="D26" s="44"/>
      <c r="E26" s="52"/>
      <c r="F26" s="44"/>
      <c r="G26" s="52"/>
      <c r="H26" s="44"/>
      <c r="I26" s="52"/>
      <c r="J26" s="98"/>
      <c r="K26" s="100"/>
      <c r="L26" s="44"/>
      <c r="M26" s="52"/>
    </row>
    <row r="27" spans="1:13" s="29" customFormat="1" ht="22.5" customHeight="1">
      <c r="A27" s="35" t="s">
        <v>51</v>
      </c>
      <c r="B27" s="98"/>
      <c r="C27" s="100"/>
      <c r="D27" s="44"/>
      <c r="E27" s="52"/>
      <c r="F27" s="44"/>
      <c r="G27" s="52"/>
      <c r="H27" s="44"/>
      <c r="I27" s="52"/>
      <c r="J27" s="98"/>
      <c r="K27" s="100"/>
      <c r="L27" s="44"/>
      <c r="M27" s="52"/>
    </row>
    <row r="28" spans="1:13" s="29" customFormat="1" ht="22.5" customHeight="1">
      <c r="A28" s="35" t="s">
        <v>0</v>
      </c>
      <c r="B28" s="98"/>
      <c r="C28" s="100"/>
      <c r="D28" s="44"/>
      <c r="E28" s="52"/>
      <c r="F28" s="44"/>
      <c r="G28" s="52"/>
      <c r="H28" s="44"/>
      <c r="I28" s="52"/>
      <c r="J28" s="98"/>
      <c r="K28" s="100"/>
      <c r="L28" s="44"/>
      <c r="M28" s="52"/>
    </row>
    <row r="29" spans="1:13" s="29" customFormat="1" ht="22.5" customHeight="1">
      <c r="A29" s="35" t="s">
        <v>52</v>
      </c>
      <c r="B29" s="98"/>
      <c r="C29" s="100"/>
      <c r="D29" s="44"/>
      <c r="E29" s="52"/>
      <c r="F29" s="44"/>
      <c r="G29" s="52"/>
      <c r="H29" s="44"/>
      <c r="I29" s="52"/>
      <c r="J29" s="98"/>
      <c r="K29" s="100"/>
      <c r="L29" s="44"/>
      <c r="M29" s="52"/>
    </row>
    <row r="30" spans="1:13" s="29" customFormat="1" ht="22.5" customHeight="1">
      <c r="A30" s="35" t="s">
        <v>53</v>
      </c>
      <c r="B30" s="44"/>
      <c r="C30" s="52"/>
      <c r="D30" s="44"/>
      <c r="E30" s="52"/>
      <c r="F30" s="44"/>
      <c r="G30" s="52"/>
      <c r="H30" s="44"/>
      <c r="I30" s="52"/>
      <c r="J30" s="44"/>
      <c r="K30" s="52"/>
      <c r="L30" s="44"/>
      <c r="M30" s="52"/>
    </row>
    <row r="31" spans="1:13" s="29" customFormat="1" ht="22.5" customHeight="1">
      <c r="A31" s="35" t="s">
        <v>31</v>
      </c>
      <c r="B31" s="44"/>
      <c r="C31" s="52"/>
      <c r="D31" s="44"/>
      <c r="E31" s="52"/>
      <c r="F31" s="44"/>
      <c r="G31" s="52"/>
      <c r="H31" s="44"/>
      <c r="I31" s="52"/>
      <c r="J31" s="44"/>
      <c r="K31" s="52"/>
      <c r="L31" s="44"/>
      <c r="M31" s="52"/>
    </row>
    <row r="32" spans="1:13" s="29" customFormat="1" ht="22.5" customHeight="1">
      <c r="A32" s="35" t="s">
        <v>54</v>
      </c>
      <c r="B32" s="44"/>
      <c r="C32" s="52"/>
      <c r="D32" s="44"/>
      <c r="E32" s="52"/>
      <c r="F32" s="44"/>
      <c r="G32" s="52"/>
      <c r="H32" s="44"/>
      <c r="I32" s="52"/>
      <c r="J32" s="44"/>
      <c r="K32" s="52"/>
      <c r="L32" s="44"/>
      <c r="M32" s="52"/>
    </row>
    <row r="33" spans="1:13" s="29" customFormat="1" ht="22.5" customHeight="1">
      <c r="A33" s="35" t="s">
        <v>14</v>
      </c>
      <c r="B33" s="44"/>
      <c r="C33" s="52"/>
      <c r="D33" s="44"/>
      <c r="E33" s="52"/>
      <c r="F33" s="44"/>
      <c r="G33" s="52"/>
      <c r="H33" s="44"/>
      <c r="I33" s="52"/>
      <c r="J33" s="44"/>
      <c r="K33" s="52"/>
      <c r="L33" s="44"/>
      <c r="M33" s="52"/>
    </row>
    <row r="34" spans="1:13" s="29" customFormat="1" ht="22.5" customHeight="1">
      <c r="A34" s="35" t="s">
        <v>26</v>
      </c>
      <c r="B34" s="44"/>
      <c r="C34" s="52"/>
      <c r="D34" s="44"/>
      <c r="E34" s="52"/>
      <c r="F34" s="44"/>
      <c r="G34" s="52"/>
      <c r="H34" s="44"/>
      <c r="I34" s="52"/>
      <c r="J34" s="44"/>
      <c r="K34" s="52"/>
      <c r="L34" s="44"/>
      <c r="M34" s="52"/>
    </row>
    <row r="35" spans="1:13" s="29" customFormat="1" ht="22.5" customHeight="1">
      <c r="A35" s="36" t="s">
        <v>36</v>
      </c>
      <c r="B35" s="99"/>
      <c r="C35" s="101"/>
      <c r="D35" s="99"/>
      <c r="E35" s="101"/>
      <c r="F35" s="99"/>
      <c r="G35" s="101"/>
      <c r="H35" s="99"/>
      <c r="I35" s="101"/>
      <c r="J35" s="99"/>
      <c r="K35" s="101"/>
      <c r="L35" s="99"/>
      <c r="M35" s="101"/>
    </row>
    <row r="36" spans="1:13" s="29" customFormat="1" ht="22.5" customHeight="1">
      <c r="A36" s="37" t="s">
        <v>55</v>
      </c>
      <c r="B36" s="46">
        <f>SUM(B5:B35)</f>
        <v>0</v>
      </c>
      <c r="C36" s="54"/>
      <c r="D36" s="46">
        <f>SUM(D5:D35)</f>
        <v>0</v>
      </c>
      <c r="E36" s="54"/>
      <c r="F36" s="46">
        <f>SUM(F5:F35)</f>
        <v>0</v>
      </c>
      <c r="G36" s="54"/>
      <c r="H36" s="46">
        <f>SUM(H5:H35)</f>
        <v>0</v>
      </c>
      <c r="I36" s="54"/>
      <c r="J36" s="46">
        <f>SUM(J5:J35)</f>
        <v>0</v>
      </c>
      <c r="K36" s="54"/>
      <c r="L36" s="46">
        <f>SUM(L5:L35)</f>
        <v>0</v>
      </c>
      <c r="M36" s="54"/>
    </row>
    <row r="37" spans="1:13" s="29" customFormat="1" ht="22.5" customHeight="1">
      <c r="A37" s="38"/>
      <c r="B37" s="47" t="s">
        <v>59</v>
      </c>
      <c r="C37" s="55">
        <f>SUM(B5:B35)+'４月積雪調査表'!C37</f>
        <v>657.5</v>
      </c>
      <c r="D37" s="47" t="s">
        <v>59</v>
      </c>
      <c r="E37" s="55">
        <f>SUM(D5:D35)+'４月積雪調査表'!E37</f>
        <v>1220</v>
      </c>
      <c r="F37" s="47" t="s">
        <v>59</v>
      </c>
      <c r="G37" s="55">
        <f>SUM(F5:F35)+'４月積雪調査表'!G37</f>
        <v>1041</v>
      </c>
      <c r="H37" s="47" t="s">
        <v>59</v>
      </c>
      <c r="I37" s="55">
        <f>SUM(H5:H35)+'４月積雪調査表'!I37</f>
        <v>1531.5</v>
      </c>
      <c r="J37" s="47" t="s">
        <v>59</v>
      </c>
      <c r="K37" s="55">
        <f>SUM(J5:J35)+'４月積雪調査表'!K37</f>
        <v>1319</v>
      </c>
      <c r="L37" s="47" t="s">
        <v>59</v>
      </c>
      <c r="M37" s="55">
        <f>SUM(L5:L35)+'４月積雪調査表'!M37</f>
        <v>1362.5</v>
      </c>
    </row>
    <row r="38" spans="1:13" s="29" customFormat="1" ht="22.5" customHeight="1">
      <c r="A38" s="37" t="s">
        <v>21</v>
      </c>
      <c r="B38" s="46">
        <f>COUNTIF(B5:B35,"&gt;=1")</f>
        <v>0</v>
      </c>
      <c r="C38" s="54"/>
      <c r="D38" s="46">
        <f>COUNTIF(D5:D35,"&gt;=1")</f>
        <v>0</v>
      </c>
      <c r="E38" s="54"/>
      <c r="F38" s="46">
        <f>COUNTIF(F5:F35,"&gt;=1")</f>
        <v>0</v>
      </c>
      <c r="G38" s="54"/>
      <c r="H38" s="46">
        <f>COUNTIF(H5:H35,"&gt;=1")</f>
        <v>0</v>
      </c>
      <c r="I38" s="54"/>
      <c r="J38" s="46">
        <f>COUNTIF(J5:J35,"&gt;=1")</f>
        <v>0</v>
      </c>
      <c r="K38" s="54"/>
      <c r="L38" s="46">
        <f>COUNTIF(L5:L35,"&gt;=1")</f>
        <v>0</v>
      </c>
      <c r="M38" s="54"/>
    </row>
    <row r="39" spans="1:13" s="29" customFormat="1" ht="22.5" customHeight="1">
      <c r="A39" s="38"/>
      <c r="B39" s="47" t="s">
        <v>60</v>
      </c>
      <c r="C39" s="55">
        <f>COUNTIF(B5:B35,"&gt;=1")+'４月積雪調査表'!C39</f>
        <v>72</v>
      </c>
      <c r="D39" s="47" t="s">
        <v>60</v>
      </c>
      <c r="E39" s="55">
        <f>COUNTIF(D5:D35,"&gt;=1")+'４月積雪調査表'!E39</f>
        <v>56</v>
      </c>
      <c r="F39" s="47" t="s">
        <v>60</v>
      </c>
      <c r="G39" s="55">
        <f>COUNTIF(F5:F35,"&gt;=1")+'４月積雪調査表'!G39</f>
        <v>61</v>
      </c>
      <c r="H39" s="47" t="s">
        <v>60</v>
      </c>
      <c r="I39" s="55">
        <f>COUNTIF(H5:H35,"&gt;=1")+'４月積雪調査表'!I39</f>
        <v>56</v>
      </c>
      <c r="J39" s="47" t="s">
        <v>60</v>
      </c>
      <c r="K39" s="55">
        <f>COUNTIF(J5:J35,"&gt;=1")+'４月積雪調査表'!K39</f>
        <v>55</v>
      </c>
      <c r="L39" s="47" t="s">
        <v>60</v>
      </c>
      <c r="M39" s="55">
        <f>COUNTIF(L5:L35,"&gt;=1")+'４月積雪調査表'!M39</f>
        <v>64</v>
      </c>
    </row>
    <row r="40" spans="1:13" s="29" customFormat="1" ht="21" customHeight="1"/>
    <row r="41" spans="1:13" s="29" customFormat="1" ht="21" customHeight="1"/>
    <row r="42" spans="1:13" ht="18">
      <c r="A42" s="39" t="s">
        <v>57</v>
      </c>
      <c r="B42" s="48"/>
      <c r="C42" s="56">
        <f>MAXA(B5:B35)</f>
        <v>0</v>
      </c>
      <c r="D42" s="48"/>
      <c r="E42" s="56">
        <f>MAXA(D5:D35)</f>
        <v>0</v>
      </c>
      <c r="F42" s="48"/>
      <c r="G42" s="56">
        <f>MAXA(F5:F35)</f>
        <v>0</v>
      </c>
      <c r="H42" s="48"/>
      <c r="I42" s="56">
        <f>MAXA(H5:H35)</f>
        <v>0</v>
      </c>
      <c r="J42" s="61"/>
      <c r="K42" s="56">
        <f>MAXA(J5:J35)</f>
        <v>0</v>
      </c>
      <c r="L42" s="48"/>
      <c r="M42" s="56">
        <f>MAXA(L5:L35)</f>
        <v>0</v>
      </c>
    </row>
    <row r="43" spans="1:13" ht="18">
      <c r="A43" s="40" t="s">
        <v>44</v>
      </c>
      <c r="B43" s="49"/>
      <c r="C43" s="57">
        <f>MAXA(C5:C35)</f>
        <v>0</v>
      </c>
      <c r="D43" s="49"/>
      <c r="E43" s="57">
        <f>MAXA(E5:E35)</f>
        <v>0</v>
      </c>
      <c r="F43" s="49"/>
      <c r="G43" s="57">
        <f>MAXA(G5:G35)</f>
        <v>0</v>
      </c>
      <c r="H43" s="49"/>
      <c r="I43" s="57">
        <f>MAXA(I5:I35)</f>
        <v>0</v>
      </c>
      <c r="J43" s="49"/>
      <c r="K43" s="57">
        <f>MAXA(K5:K35)</f>
        <v>0</v>
      </c>
      <c r="L43" s="49"/>
      <c r="M43" s="57">
        <f>MAXA(M5:M35)</f>
        <v>0</v>
      </c>
    </row>
  </sheetData>
  <mergeCells count="25">
    <mergeCell ref="A1:J1"/>
    <mergeCell ref="L1:M1"/>
    <mergeCell ref="A2:E2"/>
    <mergeCell ref="K2:M2"/>
    <mergeCell ref="B3:C3"/>
    <mergeCell ref="D3:E3"/>
    <mergeCell ref="F3:G3"/>
    <mergeCell ref="H3:I3"/>
    <mergeCell ref="J3:K3"/>
    <mergeCell ref="L3:M3"/>
    <mergeCell ref="B36:C36"/>
    <mergeCell ref="D36:E36"/>
    <mergeCell ref="F36:G36"/>
    <mergeCell ref="H36:I36"/>
    <mergeCell ref="J36:K36"/>
    <mergeCell ref="L36:M36"/>
    <mergeCell ref="B38:C38"/>
    <mergeCell ref="D38:E38"/>
    <mergeCell ref="F38:G38"/>
    <mergeCell ref="H38:I38"/>
    <mergeCell ref="J38:K38"/>
    <mergeCell ref="L38:M38"/>
    <mergeCell ref="A3:A4"/>
    <mergeCell ref="A36:A37"/>
    <mergeCell ref="A38:A39"/>
  </mergeCells>
  <phoneticPr fontId="1"/>
  <conditionalFormatting sqref="E5:E35">
    <cfRule type="cellIs" dxfId="11" priority="13" stopIfTrue="1" operator="equal">
      <formula>$E$43</formula>
    </cfRule>
  </conditionalFormatting>
  <conditionalFormatting sqref="B5:B35">
    <cfRule type="cellIs" dxfId="10" priority="11" stopIfTrue="1" operator="equal">
      <formula>$C$42</formula>
    </cfRule>
  </conditionalFormatting>
  <conditionalFormatting sqref="C5:C35">
    <cfRule type="cellIs" dxfId="9" priority="10" stopIfTrue="1" operator="equal">
      <formula>$C$43</formula>
    </cfRule>
  </conditionalFormatting>
  <conditionalFormatting sqref="D5:D35">
    <cfRule type="cellIs" dxfId="8" priority="9" stopIfTrue="1" operator="equal">
      <formula>$E$42</formula>
    </cfRule>
  </conditionalFormatting>
  <conditionalFormatting sqref="G5:G35">
    <cfRule type="cellIs" dxfId="7" priority="8" stopIfTrue="1" operator="equal">
      <formula>$G$43</formula>
    </cfRule>
  </conditionalFormatting>
  <conditionalFormatting sqref="F5:F35">
    <cfRule type="cellIs" dxfId="6" priority="7" stopIfTrue="1" operator="equal">
      <formula>$G$42</formula>
    </cfRule>
  </conditionalFormatting>
  <conditionalFormatting sqref="H5:H35">
    <cfRule type="cellIs" dxfId="5" priority="6" stopIfTrue="1" operator="equal">
      <formula>$I$42</formula>
    </cfRule>
  </conditionalFormatting>
  <conditionalFormatting sqref="I5:I35">
    <cfRule type="cellIs" dxfId="4" priority="5" stopIfTrue="1" operator="equal">
      <formula>$I$43</formula>
    </cfRule>
  </conditionalFormatting>
  <conditionalFormatting sqref="J5:J35">
    <cfRule type="cellIs" dxfId="3" priority="4" stopIfTrue="1" operator="equal">
      <formula>$K$42</formula>
    </cfRule>
  </conditionalFormatting>
  <conditionalFormatting sqref="K5:K35">
    <cfRule type="cellIs" dxfId="2" priority="3" stopIfTrue="1" operator="equal">
      <formula>$K$43</formula>
    </cfRule>
  </conditionalFormatting>
  <conditionalFormatting sqref="M5:M35">
    <cfRule type="cellIs" dxfId="1" priority="2" stopIfTrue="1" operator="equal">
      <formula>$M$43</formula>
    </cfRule>
  </conditionalFormatting>
  <conditionalFormatting sqref="L5:L35">
    <cfRule type="cellIs" dxfId="0" priority="1" stopIfTrue="1" operator="equal">
      <formula>$M$42</formula>
    </cfRule>
  </conditionalFormatting>
  <pageMargins left="1.1811023622047245" right="0" top="0.59055118110236227" bottom="0.98425196850393704" header="0.51181102362204722" footer="0.51181102362204722"/>
  <pageSetup paperSize="9" scale="82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本日の積雪状況</vt:lpstr>
      <vt:lpstr>１１月積雪調査表</vt:lpstr>
      <vt:lpstr>１２月積雪調査表</vt:lpstr>
      <vt:lpstr>１月積雪調査表</vt:lpstr>
      <vt:lpstr>２月積雪調査表</vt:lpstr>
      <vt:lpstr>３月積雪調査表</vt:lpstr>
      <vt:lpstr>４月積雪調査表</vt:lpstr>
      <vt:lpstr xml:space="preserve">５月積雪調査表 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小国町役場</dc:creator>
  <cp:lastModifiedBy>佐藤 甫</cp:lastModifiedBy>
  <cp:lastPrinted>2025-02-24T23:58:59Z</cp:lastPrinted>
  <dcterms:created xsi:type="dcterms:W3CDTF">2002-11-07T00:59:19Z</dcterms:created>
  <dcterms:modified xsi:type="dcterms:W3CDTF">2026-04-05T23:47:37Z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2026-04-05T23:47:37Z</vt:filetime>
  </property>
</Properties>
</file>