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3845" tabRatio="93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X01Y48_40">#REF!</definedName>
    <definedName name="X01Y37_40">#REF!</definedName>
    <definedName name="X01Y23_23">#REF!</definedName>
    <definedName name="X01Y75_20">#REF!</definedName>
    <definedName name="X02Y25_40">#REF!</definedName>
    <definedName name="X02Y31_23">#REF!</definedName>
    <definedName name="X02Y10_20">#REF!</definedName>
    <definedName name="X01Y32_23">#REF!</definedName>
    <definedName name="X02Y01_20">#REF!</definedName>
    <definedName name="X01Y01_23">#REF!</definedName>
    <definedName name="X02Y26_20">#REF!</definedName>
    <definedName name="X01Y04_23">#REF!</definedName>
    <definedName name="X02Y04_20">#REF!</definedName>
    <definedName name="X02Y46_40">#REF!</definedName>
    <definedName name="X02Y34_23">#REF!</definedName>
    <definedName name="X02Y27_20">#REF!</definedName>
    <definedName name="X01Y58_23">#REF!</definedName>
    <definedName name="X02Y05_20">#REF!</definedName>
    <definedName name="X02Y38_40">#REF!</definedName>
    <definedName name="X01Y05_23">#REF!</definedName>
    <definedName name="X02Y19_20">#REF!</definedName>
    <definedName name="X02Y56_23">#REF!</definedName>
    <definedName name="X02Y44_23">#REF!</definedName>
    <definedName name="X01Y29_23">#REF!</definedName>
    <definedName name="X01Y24_40">#REF!</definedName>
    <definedName name="X02Y49_40">#REF!</definedName>
    <definedName name="X01Y12_23">#REF!</definedName>
    <definedName name="X01Y30_40">#REF!</definedName>
    <definedName name="X01Y06_23">#REF!</definedName>
    <definedName name="X01Y31_40">#REF!</definedName>
    <definedName name="X01Y61_23">#REF!</definedName>
    <definedName name="X02Y17_40">#REF!</definedName>
    <definedName name="X02Y38_23">#REF!</definedName>
    <definedName name="X01Y41_40">#REF!</definedName>
    <definedName name="X01Y11_23">#REF!</definedName>
    <definedName name="X01Y43_40">#REF!</definedName>
    <definedName name="X01Y57_23">#REF!</definedName>
    <definedName name="X01Y20_23">#REF!</definedName>
    <definedName name="X01Y52_40">#REF!</definedName>
    <definedName name="X02Y32_23">#REF!</definedName>
    <definedName name="X01Y33_23">#REF!</definedName>
    <definedName name="X01Y58_40">#REF!</definedName>
    <definedName name="X02Y21_23">#REF!</definedName>
    <definedName name="X01Y62_40">#REF!</definedName>
    <definedName name="X01Y10_23">#REF!</definedName>
    <definedName name="X02Y11_40">#REF!</definedName>
    <definedName name="X01Y53_23">#REF!</definedName>
    <definedName name="X01Y30_23">#REF!</definedName>
    <definedName name="X02Y14_40">#REF!</definedName>
    <definedName name="X02Y22_23">#REF!</definedName>
    <definedName name="X01Y02_23">#REF!</definedName>
    <definedName name="X01Y76_20">#REF!</definedName>
    <definedName name="X02Y26_40">#REF!</definedName>
    <definedName name="X02Y54_23">#REF!</definedName>
    <definedName name="X01Y15_23">#REF!</definedName>
    <definedName name="X02Y28_40">#REF!</definedName>
    <definedName name="X02Y43_23">#REF!</definedName>
    <definedName name="X02Y53_40">#REF!</definedName>
    <definedName name="X02Y03_23">#REF!</definedName>
    <definedName name="X01Y31_23">#REF!</definedName>
    <definedName name="X02Y37_40">#REF!</definedName>
    <definedName name="X02Y23_23">#REF!</definedName>
    <definedName name="X01Y39_23">#REF!</definedName>
    <definedName name="X01Y46_23">#REF!</definedName>
    <definedName name="X02Y59_40">#REF!</definedName>
    <definedName name="X01Y56_23">#REF!</definedName>
    <definedName name="X02Y30_20">#REF!</definedName>
    <definedName name="X01Y03_23">#REF!</definedName>
    <definedName name="X01Y68_40">#REF!</definedName>
    <definedName name="X02Y14_23">#REF!</definedName>
    <definedName name="X01Y62_23">#REF!</definedName>
    <definedName name="X01Y07_23">#REF!</definedName>
    <definedName name="X02Y51_23">#REF!</definedName>
    <definedName name="X01Y44_23">#REF!</definedName>
    <definedName name="X01Y41_23">#REF!</definedName>
    <definedName name="X01Y08_23">#REF!</definedName>
    <definedName name="X01Y09_23">#REF!</definedName>
    <definedName name="X01Y13_23">#REF!</definedName>
    <definedName name="X01Y14_23">#REF!</definedName>
    <definedName name="X01Y16_23">#REF!</definedName>
    <definedName name="X01Y17_23">#REF!</definedName>
    <definedName name="X01Y22_23">#REF!</definedName>
    <definedName name="X01Y19_23">#REF!</definedName>
    <definedName name="X01Y21_23">#REF!</definedName>
    <definedName name="X01Y24_23">#REF!</definedName>
    <definedName name="X02Y49_23">#REF!</definedName>
    <definedName name="X01Y25_23">#REF!</definedName>
    <definedName name="X02Y48_23">#REF!</definedName>
    <definedName name="X01Y27_23">#REF!</definedName>
    <definedName name="X01Y34_23">#REF!</definedName>
    <definedName name="X01Y35_23">#REF!</definedName>
    <definedName name="X01Y36_23">#REF!</definedName>
    <definedName name="X01Y49_23">#REF!</definedName>
    <definedName name="X01Y37_23">#REF!</definedName>
    <definedName name="X01Y48_23">#REF!</definedName>
    <definedName name="X01Y47_23">#REF!</definedName>
    <definedName name="X01Y38_23">#REF!</definedName>
    <definedName name="X01Y26_23">#REF!</definedName>
    <definedName name="X01Y40_23">#REF!</definedName>
    <definedName name="X01Y42_23">#REF!</definedName>
    <definedName name="X01Y43_23">#REF!</definedName>
    <definedName name="X01Y51_23">#REF!</definedName>
    <definedName name="X01Y52_23">#REF!</definedName>
    <definedName name="X01Y55_23">#REF!</definedName>
    <definedName name="X01Y59_23">#REF!</definedName>
    <definedName name="X02Y02_23">#REF!</definedName>
    <definedName name="X02Y04_23">#REF!</definedName>
    <definedName name="X02Y12_23">#REF!</definedName>
    <definedName name="X02Y15_23">#REF!</definedName>
    <definedName name="X02Y37_23">#REF!</definedName>
    <definedName name="X01Y18_23">#REF!</definedName>
    <definedName name="X02Y16_23">#REF!</definedName>
    <definedName name="X02Y17_23">#REF!</definedName>
    <definedName name="X02Y18_23">#REF!</definedName>
    <definedName name="X02Y19_23">#REF!</definedName>
    <definedName name="X02Y20_23">#REF!</definedName>
    <definedName name="X02Y25_23">#REF!</definedName>
    <definedName name="X02Y24_23">#REF!</definedName>
    <definedName name="X02Y28_23">#REF!</definedName>
    <definedName name="X02Y29_23">#REF!</definedName>
    <definedName name="X02Y33_23">#REF!</definedName>
    <definedName name="X02Y35_23">#REF!</definedName>
    <definedName name="X02Y36_23">#REF!</definedName>
    <definedName name="X02Y40_23">#REF!</definedName>
    <definedName name="X02Y42_23">#REF!</definedName>
    <definedName name="X02Y46_23">#REF!</definedName>
    <definedName name="X02Y47_23">#REF!</definedName>
    <definedName name="X02Y50_23">#REF!</definedName>
    <definedName name="X02Y52_23">#REF!</definedName>
    <definedName name="X02Y53_23">#REF!</definedName>
    <definedName name="X02Y55_23">#REF!</definedName>
    <definedName name="X01Y51_40">#REF!</definedName>
    <definedName name="X02Y13_23">#REF!</definedName>
    <definedName name="X01Y67_20">#REF!</definedName>
    <definedName name="X02Y48_40">#REF!</definedName>
    <definedName name="X01Y25_40">#REF!</definedName>
    <definedName name="X01Y26_40">#REF!</definedName>
    <definedName name="X02Y08_20">#REF!</definedName>
    <definedName name="X01Y27_40">#REF!</definedName>
    <definedName name="X02Y45_40">#REF!</definedName>
    <definedName name="X01Y28_40">#REF!</definedName>
    <definedName name="X02Y44_40">#REF!</definedName>
    <definedName name="X01Y29_40">#REF!</definedName>
    <definedName name="X01Y32_40">#REF!</definedName>
    <definedName name="X01Y33_40">#REF!</definedName>
    <definedName name="X01Y34_40">#REF!</definedName>
    <definedName name="X01Y49_40">#REF!</definedName>
    <definedName name="X01Y36_40">#REF!</definedName>
    <definedName name="X01Y47_40">#REF!</definedName>
    <definedName name="X01Y38_40">#REF!</definedName>
    <definedName name="X01Y46_40">#REF!</definedName>
    <definedName name="X01Y39_40">#REF!</definedName>
    <definedName name="X01Y40_40">#REF!</definedName>
    <definedName name="X01Y42_40">#REF!</definedName>
    <definedName name="X01Y44_40">#REF!</definedName>
    <definedName name="X01Y12_20">#REF!</definedName>
    <definedName name="X01Y50_40">#REF!</definedName>
    <definedName name="X01Y16_20">#REF!</definedName>
    <definedName name="X01Y54_40">#REF!</definedName>
    <definedName name="X01Y11_20">#REF!</definedName>
    <definedName name="X01Y53_40">#REF!</definedName>
    <definedName name="X01Y55_40">#REF!</definedName>
    <definedName name="X01Y56_40">#REF!</definedName>
    <definedName name="X01Y57_40">#REF!</definedName>
    <definedName name="X01Y59_40">#REF!</definedName>
    <definedName name="X01Y60_40">#REF!</definedName>
    <definedName name="X01Y18_20">#REF!</definedName>
    <definedName name="X01Y61_40">#REF!</definedName>
    <definedName name="X01Y21_20">#REF!</definedName>
    <definedName name="X01Y63_40">#REF!</definedName>
    <definedName name="X01Y64_40">#REF!</definedName>
    <definedName name="X01Y65_40">#REF!</definedName>
    <definedName name="X01Y66_40">#REF!</definedName>
    <definedName name="X02Y02_40">#REF!</definedName>
    <definedName name="X02Y04_40">#REF!</definedName>
    <definedName name="X02Y05_40">#REF!</definedName>
    <definedName name="X02Y06_40">#REF!</definedName>
    <definedName name="X02Y07_40">#REF!</definedName>
    <definedName name="X02Y01_40">#REF!</definedName>
    <definedName name="X01Y27_20">#REF!</definedName>
    <definedName name="X02Y08_40">#REF!</definedName>
    <definedName name="X02Y10_40">#REF!</definedName>
    <definedName name="X02Y12_40">#REF!</definedName>
    <definedName name="X02Y13_40">#REF!</definedName>
    <definedName name="X01Y01_20">#REF!</definedName>
    <definedName name="X02Y01_23">#REF!</definedName>
    <definedName name="X02Y15_40">#REF!</definedName>
    <definedName name="X02Y16_40">#REF!</definedName>
    <definedName name="X02Y18_40">#REF!</definedName>
    <definedName name="X02Y19_40">#REF!</definedName>
    <definedName name="X02Y20_40">#REF!</definedName>
    <definedName name="X01Y71_20">#REF!</definedName>
    <definedName name="X02Y21_40">#REF!</definedName>
    <definedName name="X02Y22_40">#REF!</definedName>
    <definedName name="X02Y23_40">#REF!</definedName>
    <definedName name="X02Y24_40">#REF!</definedName>
    <definedName name="X02Y27_40">#REF!</definedName>
    <definedName name="X01Y06_20">#REF!</definedName>
    <definedName name="X02Y29_40">#REF!</definedName>
    <definedName name="X02Y30_40">#REF!</definedName>
    <definedName name="X02Y31_40">#REF!</definedName>
    <definedName name="X02Y32_40">#REF!</definedName>
    <definedName name="X02Y33_40">#REF!</definedName>
    <definedName name="X02Y34_40">#REF!</definedName>
    <definedName name="X02Y36_40">#REF!</definedName>
    <definedName name="X01Y35_40">#REF!</definedName>
    <definedName name="X02Y39_40">#REF!</definedName>
    <definedName name="X02Y40_40">#REF!</definedName>
    <definedName name="X02Y41_40">#REF!</definedName>
    <definedName name="X02Y42_40">#REF!</definedName>
    <definedName name="X02Y43_40">#REF!</definedName>
    <definedName name="X01Y45_40">#REF!</definedName>
    <definedName name="X02Y09_40">#REF!</definedName>
    <definedName name="X02Y03_40">#REF!</definedName>
    <definedName name="X02Y47_40">#REF!</definedName>
    <definedName name="X02Y50_40">#REF!</definedName>
    <definedName name="X02Y13_20">#REF!</definedName>
    <definedName name="X02Y51_40">#REF!</definedName>
    <definedName name="X02Y52_40">#REF!</definedName>
    <definedName name="X02Y54_40">#REF!</definedName>
    <definedName name="X02Y55_40">#REF!</definedName>
    <definedName name="X02Y56_40">#REF!</definedName>
    <definedName name="X02Y57_40">#REF!</definedName>
    <definedName name="X02Y58_40">#REF!</definedName>
    <definedName name="X02Y60_40">#REF!</definedName>
    <definedName name="X02Y61_40">#REF!</definedName>
    <definedName name="X02Y20_20">#REF!</definedName>
    <definedName name="X02Y62_40">#REF!</definedName>
    <definedName name="X02Y63_40">#REF!</definedName>
    <definedName name="X01Y09_40">#REF!</definedName>
    <definedName name="X02Y64_40">#REF!</definedName>
    <definedName name="X01Y08_40">#REF!</definedName>
    <definedName name="X02Y65_40">#REF!</definedName>
    <definedName name="X02Y66_40">#REF!</definedName>
    <definedName name="X02Y67_40">#REF!</definedName>
    <definedName name="X01Y05_40">#REF!</definedName>
    <definedName name="X02Y68_40">#REF!</definedName>
    <definedName name="X01Y04_20">#REF!</definedName>
    <definedName name="X02Y26_23">#REF!</definedName>
    <definedName name="X01Y05_20">#REF!</definedName>
    <definedName name="X02Y05_23">#REF!</definedName>
    <definedName name="X01Y28_20">#REF!</definedName>
    <definedName name="X01Y45_23">#REF!</definedName>
    <definedName name="X01Y20_20">#REF!</definedName>
    <definedName name="X02Y39_23">#REF!</definedName>
    <definedName name="X01Y25_20">#REF!</definedName>
    <definedName name="X01Y67_40">#REF!</definedName>
    <definedName name="X01Y41_20">#REF!</definedName>
    <definedName name="X02Y41_23">#REF!</definedName>
    <definedName name="X02Y35_40">#REF!</definedName>
    <definedName name="X01Y45_20">#REF!</definedName>
    <definedName name="X02Y45_23">#REF!</definedName>
    <definedName name="X01Y28_23">#REF!</definedName>
    <definedName name="X01Y12_40">#REF!</definedName>
    <definedName name="X01Y50_20">#REF!</definedName>
    <definedName name="X01Y60_23">#REF!</definedName>
    <definedName name="X01Y56_20">#REF!</definedName>
    <definedName name="X02Y30_23">#REF!</definedName>
    <definedName name="X01Y58_20">#REF!</definedName>
    <definedName name="X02Y27_23">#REF!</definedName>
    <definedName name="X01Y60_20">#REF!</definedName>
    <definedName name="X01Y50_23">#REF!</definedName>
    <definedName name="X01Y64_20">#REF!</definedName>
    <definedName name="X01Y54_23">#REF!</definedName>
    <definedName name="X01Y02_20">#REF!</definedName>
    <definedName name="X01Y03_20">#REF!</definedName>
    <definedName name="X01Y07_20">#REF!</definedName>
    <definedName name="X01Y08_20">#REF!</definedName>
    <definedName name="X01Y09_20">#REF!</definedName>
    <definedName name="X01Y10_20">#REF!</definedName>
    <definedName name="X01Y13_20">#REF!</definedName>
    <definedName name="X01Y14_20">#REF!</definedName>
    <definedName name="X01Y15_20">#REF!</definedName>
    <definedName name="X01Y17_20">#REF!</definedName>
    <definedName name="X01Y19_20">#REF!</definedName>
    <definedName name="X01Y22_20">#REF!</definedName>
    <definedName name="X01Y23_20">#REF!</definedName>
    <definedName name="X01Y24_20">#REF!</definedName>
    <definedName name="X01Y26_20">#REF!</definedName>
    <definedName name="X01Y29_20">#REF!</definedName>
    <definedName name="X01Y31_20">#REF!</definedName>
    <definedName name="X01Y32_20">#REF!</definedName>
    <definedName name="X01Y33_20">#REF!</definedName>
    <definedName name="X01Y34_20">#REF!</definedName>
    <definedName name="X01Y35_20">#REF!</definedName>
    <definedName name="X01Y49_20">#REF!</definedName>
    <definedName name="X01Y36_20">#REF!</definedName>
    <definedName name="X01Y48_20">#REF!</definedName>
    <definedName name="X01Y37_20">#REF!</definedName>
    <definedName name="X01Y46_20">#REF!</definedName>
    <definedName name="X01Y39_20">#REF!</definedName>
    <definedName name="X01Y47_20">#REF!</definedName>
    <definedName name="X01Y38_20">#REF!</definedName>
    <definedName name="X01Y40_20">#REF!</definedName>
    <definedName name="X01Y42_20">#REF!</definedName>
    <definedName name="X01Y43_20">#REF!</definedName>
    <definedName name="X01Y44_20">#REF!</definedName>
    <definedName name="X01Y51_20">#REF!</definedName>
    <definedName name="X01Y52_20">#REF!</definedName>
    <definedName name="X01Y11_40">#REF!</definedName>
    <definedName name="X01Y53_20">#REF!</definedName>
    <definedName name="X01Y16_40">#REF!</definedName>
    <definedName name="X01Y54_20">#REF!</definedName>
    <definedName name="X01Y55_20">#REF!</definedName>
    <definedName name="X01Y57_20">#REF!</definedName>
    <definedName name="X01Y59_20">#REF!</definedName>
    <definedName name="X01Y18_40">#REF!</definedName>
    <definedName name="X01Y61_20">#REF!</definedName>
    <definedName name="X01Y62_20">#REF!</definedName>
    <definedName name="X01Y65_20">#REF!</definedName>
    <definedName name="X01Y66_20">#REF!</definedName>
    <definedName name="X01Y68_20">#REF!</definedName>
    <definedName name="X01Y10_40">#REF!</definedName>
    <definedName name="X01Y69_20">#REF!</definedName>
    <definedName name="X01Y70_20">#REF!</definedName>
    <definedName name="X01Y72_20">#REF!</definedName>
    <definedName name="X01Y73_20">#REF!</definedName>
    <definedName name="X01Y74_20">#REF!</definedName>
    <definedName name="X02Y02_20">#REF!</definedName>
    <definedName name="X02Y03_20">#REF!</definedName>
    <definedName name="X02Y06_20">#REF!</definedName>
    <definedName name="X02Y07_20">#REF!</definedName>
    <definedName name="X02Y09_20">#REF!</definedName>
    <definedName name="X02Y11_20">#REF!</definedName>
    <definedName name="X02Y12_20">#REF!</definedName>
    <definedName name="X02Y14_20">#REF!</definedName>
    <definedName name="X01Y01_40">#REF!</definedName>
    <definedName name="X02Y15_20">#REF!</definedName>
    <definedName name="X02Y16_20">#REF!</definedName>
    <definedName name="X02Y17_20">#REF!</definedName>
    <definedName name="X02Y18_20">#REF!</definedName>
    <definedName name="X01Y21_40">#REF!</definedName>
    <definedName name="X01Y63_20">#REF!</definedName>
    <definedName name="X01Y30_20">#REF!</definedName>
    <definedName name="X02Y21_20">#REF!</definedName>
    <definedName name="X02Y22_20">#REF!</definedName>
    <definedName name="X02Y23_20">#REF!</definedName>
    <definedName name="X02Y24_20">#REF!</definedName>
    <definedName name="X02Y25_20">#REF!</definedName>
    <definedName name="X02Y28_20">#REF!</definedName>
    <definedName name="X01Y06_40">#REF!</definedName>
    <definedName name="X02Y29_20">#REF!</definedName>
    <definedName name="X01Y02_40">#REF!</definedName>
    <definedName name="X01Y03_40">#REF!</definedName>
    <definedName name="X01Y04_40">#REF!</definedName>
    <definedName name="X01Y07_40">#REF!</definedName>
    <definedName name="X01Y13_40">#REF!</definedName>
    <definedName name="X01Y14_40">#REF!</definedName>
    <definedName name="X01Y15_40">#REF!</definedName>
    <definedName name="X01Y17_40">#REF!</definedName>
    <definedName name="X01Y19_40">#REF!</definedName>
    <definedName name="X01Y20_40">#REF!</definedName>
    <definedName name="X01Y22_40">#REF!</definedName>
    <definedName name="X01Y23_40">#REF!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<sst xmlns="http://schemas.openxmlformats.org/spreadsheetml/2006/main" xmlns:r="http://schemas.openxmlformats.org/officeDocument/2006/relationships" count="543" uniqueCount="543">
  <si>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</si>
  <si>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7"/>
  </si>
  <si>
    <t>標準財政規模比（％）</t>
  </si>
  <si>
    <t>財政調整基金残高</t>
    <rPh sb="0" eb="2">
      <t>ザイセイ</t>
    </rPh>
    <rPh sb="2" eb="4">
      <t>チョウセイ</t>
    </rPh>
    <rPh sb="4" eb="6">
      <t>キキン</t>
    </rPh>
    <rPh sb="6" eb="8">
      <t>ザンダカ</t>
    </rPh>
    <phoneticPr fontId="9"/>
  </si>
  <si>
    <t>第2次</t>
    <rPh sb="0" eb="1">
      <t>ダイ</t>
    </rPh>
    <rPh sb="2" eb="3">
      <t>ジ</t>
    </rPh>
    <phoneticPr fontId="9"/>
  </si>
  <si>
    <t>(Ｂ)</t>
  </si>
  <si>
    <t>（参考）</t>
    <rPh sb="1" eb="3">
      <t>サンコウ</t>
    </rPh>
    <phoneticPr fontId="9"/>
  </si>
  <si>
    <t>徴収率
(％)</t>
    <rPh sb="0" eb="2">
      <t>チョウシュウ</t>
    </rPh>
    <rPh sb="2" eb="3">
      <t>リツ</t>
    </rPh>
    <phoneticPr fontId="9"/>
  </si>
  <si>
    <t>区分</t>
    <rPh sb="0" eb="2">
      <t>クブン</t>
    </rPh>
    <phoneticPr fontId="9"/>
  </si>
  <si>
    <t>実質収支額</t>
    <rPh sb="0" eb="2">
      <t>ジッシツ</t>
    </rPh>
    <rPh sb="2" eb="4">
      <t>シュウシ</t>
    </rPh>
    <rPh sb="4" eb="5">
      <t>ガク</t>
    </rPh>
    <phoneticPr fontId="9"/>
  </si>
  <si>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</si>
  <si>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9"/>
  </si>
  <si>
    <t>前年度末減債基金残高(D)</t>
  </si>
  <si>
    <t>会計</t>
    <rPh sb="0" eb="2">
      <t>カイケイ</t>
    </rPh>
    <phoneticPr fontId="9"/>
  </si>
  <si>
    <t>令和2年国調(人)</t>
    <rPh sb="3" eb="4">
      <t>ネン</t>
    </rPh>
    <rPh sb="4" eb="5">
      <t>コク</t>
    </rPh>
    <rPh sb="5" eb="6">
      <t>チョウ</t>
    </rPh>
    <phoneticPr fontId="9"/>
  </si>
  <si>
    <t>実質単年度収支</t>
    <rPh sb="0" eb="2">
      <t>ジッシツ</t>
    </rPh>
    <rPh sb="2" eb="5">
      <t>タンネンド</t>
    </rPh>
    <rPh sb="5" eb="7">
      <t>シュウシ</t>
    </rPh>
    <phoneticPr fontId="9"/>
  </si>
  <si>
    <t>年度</t>
    <rPh sb="0" eb="2">
      <t>ネンド</t>
    </rPh>
    <phoneticPr fontId="9"/>
  </si>
  <si>
    <t>人口</t>
    <rPh sb="0" eb="2">
      <t>ジンコウ</t>
    </rPh>
    <phoneticPr fontId="9"/>
  </si>
  <si>
    <t>手数料</t>
  </si>
  <si>
    <t>（百万円）</t>
    <rPh sb="1" eb="2">
      <t>ヒャク</t>
    </rPh>
    <rPh sb="2" eb="4">
      <t>マンエン</t>
    </rPh>
    <phoneticPr fontId="9"/>
  </si>
  <si>
    <t>実質収支比率等に係る経年分析</t>
  </si>
  <si>
    <t>元利償還金</t>
  </si>
  <si>
    <t>分子の構造</t>
    <rPh sb="0" eb="2">
      <t>ブンシ</t>
    </rPh>
    <rPh sb="3" eb="5">
      <t>コウゾウ</t>
    </rPh>
    <phoneticPr fontId="9"/>
  </si>
  <si>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</si>
  <si>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</si>
  <si>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</si>
  <si>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</si>
  <si>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9"/>
  </si>
  <si>
    <t>減債基金積立不足算定額※2</t>
  </si>
  <si>
    <t>　補助費等</t>
    <rPh sb="1" eb="3">
      <t>ホジョ</t>
    </rPh>
    <rPh sb="3" eb="4">
      <t>ヒ</t>
    </rPh>
    <rPh sb="4" eb="5">
      <t>トウ</t>
    </rPh>
    <phoneticPr fontId="9"/>
  </si>
  <si>
    <t>依頼土地の買い戻しに係るもの</t>
    <rPh sb="0" eb="2">
      <t>イライ</t>
    </rPh>
    <rPh sb="2" eb="4">
      <t>トチ</t>
    </rPh>
    <rPh sb="5" eb="6">
      <t>カ</t>
    </rPh>
    <rPh sb="7" eb="8">
      <t>モド</t>
    </rPh>
    <rPh sb="10" eb="11">
      <t>カカ</t>
    </rPh>
    <phoneticPr fontId="9"/>
  </si>
  <si>
    <t>満期一括償還地方債に係る年度割相当額</t>
  </si>
  <si>
    <t>財政調整基金残高</t>
  </si>
  <si>
    <t>債務負担行為額（支出予定額）</t>
    <rPh sb="0" eb="2">
      <t>サイム</t>
    </rPh>
    <rPh sb="2" eb="4">
      <t>フタン</t>
    </rPh>
    <rPh sb="4" eb="6">
      <t>コウイ</t>
    </rPh>
    <rPh sb="6" eb="7">
      <t>ガク</t>
    </rPh>
    <rPh sb="8" eb="10">
      <t>シシュツ</t>
    </rPh>
    <rPh sb="10" eb="12">
      <t>ヨテイ</t>
    </rPh>
    <rPh sb="12" eb="13">
      <t>ガク</t>
    </rPh>
    <phoneticPr fontId="9"/>
  </si>
  <si>
    <t>将来負担額(A)</t>
  </si>
  <si>
    <t>臨時職員</t>
    <rPh sb="0" eb="2">
      <t>リンジ</t>
    </rPh>
    <rPh sb="2" eb="4">
      <t>ショクイン</t>
    </rPh>
    <phoneticPr fontId="9"/>
  </si>
  <si>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</si>
  <si>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</si>
  <si>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</si>
  <si>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次期総合センター整備基金</t>
    <rPh sb="0" eb="2">
      <t>ジキ</t>
    </rPh>
    <rPh sb="2" eb="4">
      <t>ソウゴウ</t>
    </rPh>
    <rPh sb="8" eb="10">
      <t>セイビ</t>
    </rPh>
    <rPh sb="10" eb="12">
      <t>キキン</t>
    </rPh>
    <phoneticPr fontId="9"/>
  </si>
  <si>
    <t>債務負担行為に基づく支出額</t>
  </si>
  <si>
    <t>対比（差引）</t>
    <rPh sb="0" eb="2">
      <t>タイヒ</t>
    </rPh>
    <rPh sb="3" eb="5">
      <t>サシヒキ</t>
    </rPh>
    <phoneticPr fontId="9"/>
  </si>
  <si>
    <t>基準財政需要額算入見込額</t>
  </si>
  <si>
    <t>利子割交付金</t>
  </si>
  <si>
    <t>一時借入金の利子</t>
  </si>
  <si>
    <t>令和5年度(千円･％)</t>
    <rPh sb="0" eb="2">
      <t>レイワ</t>
    </rPh>
    <rPh sb="4" eb="5">
      <t>ド</t>
    </rPh>
    <rPh sb="6" eb="8">
      <t>センエン</t>
    </rPh>
    <phoneticPr fontId="9"/>
  </si>
  <si>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</si>
  <si>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</si>
  <si>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算入公債費等</t>
  </si>
  <si>
    <t>(A)－(B)</t>
  </si>
  <si>
    <t>(注釈)</t>
    <rPh sb="1" eb="2">
      <t>チュウ</t>
    </rPh>
    <rPh sb="2" eb="3">
      <t>シャク</t>
    </rPh>
    <phoneticPr fontId="9"/>
  </si>
  <si>
    <t>国有提供交付金(特別区財調交付金)</t>
  </si>
  <si>
    <t>実質公債費比率の分子</t>
  </si>
  <si>
    <t>当該団体
からの
補助金</t>
  </si>
  <si>
    <t>※ 減債基金積立不足算定額=(C)×(１－(D)/(E))</t>
  </si>
  <si>
    <t>一般職員等(※6)</t>
    <rPh sb="0" eb="2">
      <t>イッパン</t>
    </rPh>
    <rPh sb="2" eb="4">
      <t>ショクイン</t>
    </rPh>
    <rPh sb="4" eb="5">
      <t>トウ</t>
    </rPh>
    <phoneticPr fontId="9"/>
  </si>
  <si>
    <t>人口密度 (人/k㎡)</t>
    <rPh sb="0" eb="2">
      <t>ジンコウ</t>
    </rPh>
    <rPh sb="2" eb="4">
      <t>ミツド</t>
    </rPh>
    <phoneticPr fontId="9"/>
  </si>
  <si>
    <t>一般会計等に係る地方債の現在高</t>
  </si>
  <si>
    <t>PFI事業に係るもの</t>
    <rPh sb="3" eb="5">
      <t>ジギョウ</t>
    </rPh>
    <rPh sb="6" eb="7">
      <t>カカ</t>
    </rPh>
    <phoneticPr fontId="37"/>
  </si>
  <si>
    <t>将来負担比率</t>
    <rPh sb="0" eb="2">
      <t>ショウライ</t>
    </rPh>
    <rPh sb="2" eb="4">
      <t>フタン</t>
    </rPh>
    <rPh sb="4" eb="6">
      <t>ヒリツ</t>
    </rPh>
    <phoneticPr fontId="39"/>
  </si>
  <si>
    <t>減債基金
積立状況等（注）</t>
    <rPh sb="0" eb="2">
      <t>ゲンサイ</t>
    </rPh>
    <rPh sb="2" eb="4">
      <t>キキン</t>
    </rPh>
    <rPh sb="5" eb="7">
      <t>ツミタテ</t>
    </rPh>
    <rPh sb="7" eb="9">
      <t>ジョウキョウ</t>
    </rPh>
    <rPh sb="9" eb="10">
      <t>トウ</t>
    </rPh>
    <rPh sb="10" eb="13">
      <t>チュウ</t>
    </rPh>
    <phoneticPr fontId="9"/>
  </si>
  <si>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</si>
  <si>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</si>
  <si>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</si>
  <si>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西置賜行政組合</t>
    <rPh sb="0" eb="3">
      <t>ニシオキタマ</t>
    </rPh>
    <rPh sb="3" eb="5">
      <t>ギョウセイ</t>
    </rPh>
    <rPh sb="5" eb="7">
      <t>クミアイ</t>
    </rPh>
    <phoneticPr fontId="9"/>
  </si>
  <si>
    <t>公債費負担比率</t>
    <rPh sb="0" eb="3">
      <t>コウサイヒ</t>
    </rPh>
    <rPh sb="3" eb="5">
      <t>フタン</t>
    </rPh>
    <rPh sb="5" eb="7">
      <t>ヒリツ</t>
    </rPh>
    <phoneticPr fontId="9"/>
  </si>
  <si>
    <t>黒字額</t>
    <rPh sb="0" eb="2">
      <t>クロジ</t>
    </rPh>
    <rPh sb="2" eb="3">
      <t>ガク</t>
    </rPh>
    <phoneticPr fontId="40"/>
  </si>
  <si>
    <t>その他特定目的基金</t>
    <rPh sb="2" eb="3">
      <t>タ</t>
    </rPh>
    <rPh sb="3" eb="5">
      <t>トクテイ</t>
    </rPh>
    <rPh sb="5" eb="7">
      <t>モクテキ</t>
    </rPh>
    <rPh sb="7" eb="9">
      <t>キキン</t>
    </rPh>
    <phoneticPr fontId="9"/>
  </si>
  <si>
    <t>×</t>
  </si>
  <si>
    <t>国民健康保険事業運営基金</t>
    <rPh sb="0" eb="2">
      <t>コクミン</t>
    </rPh>
    <rPh sb="2" eb="4">
      <t>ケンコウ</t>
    </rPh>
    <rPh sb="4" eb="6">
      <t>ホケン</t>
    </rPh>
    <rPh sb="6" eb="8">
      <t>ジギョウ</t>
    </rPh>
    <rPh sb="8" eb="10">
      <t>ウンエイ</t>
    </rPh>
    <rPh sb="10" eb="12">
      <t>キキン</t>
    </rPh>
    <phoneticPr fontId="9"/>
  </si>
  <si>
    <t>単年度収支</t>
  </si>
  <si>
    <t>債務負担行為に基づく支出予定額</t>
  </si>
  <si>
    <t>公営企業債等繰入見込額</t>
  </si>
  <si>
    <t>財源超過</t>
    <rPh sb="0" eb="2">
      <t>ザイゲン</t>
    </rPh>
    <rPh sb="2" eb="4">
      <t>チョウカ</t>
    </rPh>
    <phoneticPr fontId="9"/>
  </si>
  <si>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</si>
  <si>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</si>
  <si>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</si>
  <si>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</si>
  <si>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</si>
  <si>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</si>
  <si>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</si>
  <si>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</si>
  <si>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</si>
  <si>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</si>
  <si>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</si>
  <si>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9"/>
  </si>
  <si>
    <t>当該団体決算額
（千円）</t>
    <rPh sb="0" eb="2">
      <t>トウガイ</t>
    </rPh>
    <rPh sb="2" eb="4">
      <t>ダンタイ</t>
    </rPh>
    <rPh sb="4" eb="6">
      <t>ケッサン</t>
    </rPh>
    <rPh sb="6" eb="7">
      <t>ガク</t>
    </rPh>
    <rPh sb="9" eb="11">
      <t>センエン</t>
    </rPh>
    <phoneticPr fontId="9"/>
  </si>
  <si>
    <t>実質収支額</t>
  </si>
  <si>
    <t>組合等連結実質赤字額負担見込額</t>
  </si>
  <si>
    <t>商工費</t>
  </si>
  <si>
    <t>充当可能財源等(B)</t>
  </si>
  <si>
    <t>事業会計の一覧</t>
    <rPh sb="0" eb="2">
      <t>ジギョウ</t>
    </rPh>
    <rPh sb="2" eb="4">
      <t>カイケイ</t>
    </rPh>
    <phoneticPr fontId="9"/>
  </si>
  <si>
    <t>充当可能基金</t>
  </si>
  <si>
    <t>（百万円）</t>
    <rPh sb="1" eb="4">
      <t>ヒャクマンエン</t>
    </rPh>
    <phoneticPr fontId="9"/>
  </si>
  <si>
    <t>内訳</t>
    <rPh sb="0" eb="2">
      <t>ウチワケ</t>
    </rPh>
    <phoneticPr fontId="37"/>
  </si>
  <si>
    <t>充当可能特定歳入</t>
  </si>
  <si>
    <t>第3次</t>
    <rPh sb="0" eb="1">
      <t>ダイ</t>
    </rPh>
    <rPh sb="2" eb="3">
      <t>ジ</t>
    </rPh>
    <phoneticPr fontId="9"/>
  </si>
  <si>
    <t>将来負担比率の分子</t>
  </si>
  <si>
    <t xml:space="preserve"> </t>
  </si>
  <si>
    <t>連結実質赤字比率に係る赤字・黒字の構成分析</t>
  </si>
  <si>
    <t>　法定外普通税</t>
  </si>
  <si>
    <t>うち日本人(％)</t>
  </si>
  <si>
    <t>地方消費税交付金</t>
  </si>
  <si>
    <t>財政調整基金</t>
    <rPh sb="0" eb="2">
      <t>ザイセイ</t>
    </rPh>
    <rPh sb="2" eb="4">
      <t>チョウセイ</t>
    </rPh>
    <rPh sb="4" eb="6">
      <t>キキン</t>
    </rPh>
    <phoneticPr fontId="9"/>
  </si>
  <si>
    <t>減債基金</t>
    <rPh sb="0" eb="2">
      <t>ゲンサイ</t>
    </rPh>
    <rPh sb="2" eb="4">
      <t>キキン</t>
    </rPh>
    <phoneticPr fontId="9"/>
  </si>
  <si>
    <t>　法定普通税</t>
  </si>
  <si>
    <t>基金残高合計</t>
    <rPh sb="0" eb="2">
      <t>キキン</t>
    </rPh>
    <rPh sb="2" eb="4">
      <t>ザンダカ</t>
    </rPh>
    <rPh sb="4" eb="6">
      <t>ゴウケイ</t>
    </rPh>
    <phoneticPr fontId="9"/>
  </si>
  <si>
    <t>基準財政需要額</t>
  </si>
  <si>
    <t>組合等名</t>
  </si>
  <si>
    <t>令和2年国調</t>
    <rPh sb="0" eb="2">
      <t>レイワ</t>
    </rPh>
    <rPh sb="3" eb="4">
      <t>ネン</t>
    </rPh>
    <rPh sb="4" eb="5">
      <t>コク</t>
    </rPh>
    <rPh sb="5" eb="6">
      <t>チョウ</t>
    </rPh>
    <phoneticPr fontId="9"/>
  </si>
  <si>
    <t>実質単年度収支</t>
    <rPh sb="0" eb="2">
      <t>ジッシツ</t>
    </rPh>
    <rPh sb="2" eb="5">
      <t>タンネンド</t>
    </rPh>
    <rPh sb="5" eb="7">
      <t>シュウシ</t>
    </rPh>
    <phoneticPr fontId="40"/>
  </si>
  <si>
    <t>赤字額</t>
    <rPh sb="0" eb="2">
      <t>アカジ</t>
    </rPh>
    <rPh sb="2" eb="3">
      <t>ガク</t>
    </rPh>
    <phoneticPr fontId="40"/>
  </si>
  <si>
    <t>元利償還金等</t>
    <rPh sb="0" eb="2">
      <t>ガンリ</t>
    </rPh>
    <rPh sb="2" eb="5">
      <t>ショウカンキン</t>
    </rPh>
    <rPh sb="5" eb="6">
      <t>トウ</t>
    </rPh>
    <phoneticPr fontId="9"/>
  </si>
  <si>
    <t>歳入の状況（単位 千円・％）</t>
    <rPh sb="0" eb="2">
      <t>サイニュウ</t>
    </rPh>
    <rPh sb="3" eb="5">
      <t>ジョウキョウ</t>
    </rPh>
    <rPh sb="6" eb="8">
      <t>タンイ</t>
    </rPh>
    <rPh sb="9" eb="11">
      <t>センエン</t>
    </rPh>
    <phoneticPr fontId="9"/>
  </si>
  <si>
    <t>算入公債費等</t>
    <rPh sb="0" eb="2">
      <t>サンニュウ</t>
    </rPh>
    <rPh sb="2" eb="6">
      <t>コウサイヒトウ</t>
    </rPh>
    <phoneticPr fontId="9"/>
  </si>
  <si>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</si>
  <si>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40"/>
  </si>
  <si>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</si>
  <si>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</si>
  <si>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9"/>
  </si>
  <si>
    <t>　　都市計画税</t>
  </si>
  <si>
    <t>将来負担額</t>
    <rPh sb="0" eb="2">
      <t>ショウライ</t>
    </rPh>
    <rPh sb="2" eb="4">
      <t>フタン</t>
    </rPh>
    <rPh sb="4" eb="5">
      <t>ガク</t>
    </rPh>
    <phoneticPr fontId="9"/>
  </si>
  <si>
    <t>　　　個人均等割</t>
  </si>
  <si>
    <t>　　うち職員給</t>
    <rPh sb="4" eb="6">
      <t>ショクイン</t>
    </rPh>
    <rPh sb="6" eb="7">
      <t>キュウ</t>
    </rPh>
    <phoneticPr fontId="9"/>
  </si>
  <si>
    <t>充当可能財源等</t>
    <rPh sb="0" eb="2">
      <t>ジュウトウ</t>
    </rPh>
    <rPh sb="2" eb="4">
      <t>カノウ</t>
    </rPh>
    <rPh sb="4" eb="6">
      <t>ザイゲン</t>
    </rPh>
    <rPh sb="6" eb="7">
      <t>トウ</t>
    </rPh>
    <phoneticPr fontId="9"/>
  </si>
  <si>
    <t>基金残高に係る経年分析</t>
  </si>
  <si>
    <t>財政調整基金</t>
  </si>
  <si>
    <t>減債基金</t>
  </si>
  <si>
    <t>分離課税所得割交付金</t>
  </si>
  <si>
    <t>その他特定目的基金</t>
  </si>
  <si>
    <t>首都</t>
    <rPh sb="0" eb="2">
      <t>シュト</t>
    </rPh>
    <phoneticPr fontId="9"/>
  </si>
  <si>
    <t>令和6年度　財政状況資料集</t>
  </si>
  <si>
    <t>総括表（市町村）</t>
    <rPh sb="0" eb="2">
      <t>ソウカツ</t>
    </rPh>
    <rPh sb="2" eb="3">
      <t>ヒョウ</t>
    </rPh>
    <rPh sb="4" eb="7">
      <t>シチョウソン</t>
    </rPh>
    <phoneticPr fontId="9"/>
  </si>
  <si>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</si>
  <si>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</si>
  <si>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</si>
  <si>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いわゆる五省協定等に係るもの</t>
    <rPh sb="4" eb="6">
      <t>ゴショウ</t>
    </rPh>
    <rPh sb="6" eb="9">
      <t>キョウテイトウ</t>
    </rPh>
    <rPh sb="10" eb="11">
      <t>カカ</t>
    </rPh>
    <phoneticPr fontId="37"/>
  </si>
  <si>
    <t>山形県</t>
  </si>
  <si>
    <t>地方道路公社に係る将来負担額</t>
    <rPh sb="0" eb="2">
      <t>チホウ</t>
    </rPh>
    <rPh sb="2" eb="4">
      <t>ドウロ</t>
    </rPh>
    <rPh sb="4" eb="6">
      <t>コウシャ</t>
    </rPh>
    <rPh sb="7" eb="8">
      <t>カカ</t>
    </rPh>
    <rPh sb="9" eb="11">
      <t>ショウライ</t>
    </rPh>
    <rPh sb="11" eb="14">
      <t>フタンガク</t>
    </rPh>
    <phoneticPr fontId="37"/>
  </si>
  <si>
    <t>市町村類型</t>
  </si>
  <si>
    <t>Ⅱ－１</t>
  </si>
  <si>
    <t>法人事業税交付金</t>
  </si>
  <si>
    <t>歳出総額</t>
  </si>
  <si>
    <t>ゴルフ場利用税交付金</t>
  </si>
  <si>
    <t>指定団体等の指定状況</t>
  </si>
  <si>
    <t>寄附金</t>
  </si>
  <si>
    <t>令和6年度(千円)</t>
    <rPh sb="0" eb="2">
      <t>レイワ</t>
    </rPh>
    <rPh sb="3" eb="5">
      <t>ネンド</t>
    </rPh>
    <rPh sb="6" eb="8">
      <t>センエン</t>
    </rPh>
    <phoneticPr fontId="9"/>
  </si>
  <si>
    <t>令和5年度(千円)</t>
    <rPh sb="0" eb="2">
      <t>レイワ</t>
    </rPh>
    <rPh sb="4" eb="5">
      <t>ド</t>
    </rPh>
    <rPh sb="6" eb="8">
      <t>センエン</t>
    </rPh>
    <phoneticPr fontId="9"/>
  </si>
  <si>
    <t>令和6年度(千円･％)</t>
    <rPh sb="0" eb="2">
      <t>レイワ</t>
    </rPh>
    <rPh sb="3" eb="5">
      <t>ネンド</t>
    </rPh>
    <rPh sb="6" eb="8">
      <t>センエン</t>
    </rPh>
    <phoneticPr fontId="9"/>
  </si>
  <si>
    <t>算入公債費等の額</t>
    <rPh sb="0" eb="2">
      <t>サンニュウ</t>
    </rPh>
    <rPh sb="2" eb="4">
      <t>コウサイ</t>
    </rPh>
    <rPh sb="4" eb="5">
      <t>ヒ</t>
    </rPh>
    <rPh sb="5" eb="6">
      <t>トウ</t>
    </rPh>
    <rPh sb="7" eb="8">
      <t>ガク</t>
    </rPh>
    <phoneticPr fontId="9"/>
  </si>
  <si>
    <t>歳入総額</t>
  </si>
  <si>
    <t>山形県市町村交通災害共済組合</t>
    <rPh sb="0" eb="3">
      <t>ヤマガタケン</t>
    </rPh>
    <rPh sb="3" eb="6">
      <t>シチョウソン</t>
    </rPh>
    <rPh sb="6" eb="8">
      <t>コウツウ</t>
    </rPh>
    <rPh sb="8" eb="10">
      <t>サイガイ</t>
    </rPh>
    <rPh sb="10" eb="12">
      <t>キョウサイ</t>
    </rPh>
    <rPh sb="12" eb="14">
      <t>クミアイ</t>
    </rPh>
    <phoneticPr fontId="9"/>
  </si>
  <si>
    <t>準元利償還金</t>
    <rPh sb="0" eb="1">
      <t>ジュン</t>
    </rPh>
    <rPh sb="1" eb="3">
      <t>ガンリ</t>
    </rPh>
    <rPh sb="3" eb="6">
      <t>ショウカンキン</t>
    </rPh>
    <phoneticPr fontId="37"/>
  </si>
  <si>
    <t>実質収支比率</t>
    <rPh sb="0" eb="2">
      <t>ジッシツ</t>
    </rPh>
    <rPh sb="2" eb="4">
      <t>シュウシ</t>
    </rPh>
    <rPh sb="4" eb="6">
      <t>ヒリツ</t>
    </rPh>
    <phoneticPr fontId="9"/>
  </si>
  <si>
    <t>財政健全化等</t>
    <rPh sb="0" eb="2">
      <t>ザイセイ</t>
    </rPh>
    <rPh sb="2" eb="5">
      <t>ケンゼンカ</t>
    </rPh>
    <rPh sb="5" eb="6">
      <t>トウ</t>
    </rPh>
    <phoneticPr fontId="9"/>
  </si>
  <si>
    <t>分担金・負担金</t>
  </si>
  <si>
    <t>経常収支比率</t>
    <rPh sb="0" eb="2">
      <t>ケイジョウ</t>
    </rPh>
    <rPh sb="2" eb="4">
      <t>シュウシ</t>
    </rPh>
    <rPh sb="4" eb="6">
      <t>ヒリツ</t>
    </rPh>
    <phoneticPr fontId="9"/>
  </si>
  <si>
    <t>市町村名</t>
    <rPh sb="0" eb="3">
      <t>シチョウソン</t>
    </rPh>
    <rPh sb="3" eb="4">
      <t>メイ</t>
    </rPh>
    <phoneticPr fontId="9"/>
  </si>
  <si>
    <t>　　うち一部事務組合負担金</t>
  </si>
  <si>
    <t>純固定資産税</t>
    <rPh sb="0" eb="1">
      <t>ジュン</t>
    </rPh>
    <rPh sb="1" eb="3">
      <t>コテイ</t>
    </rPh>
    <rPh sb="3" eb="6">
      <t>シサンゼイ</t>
    </rPh>
    <phoneticPr fontId="9"/>
  </si>
  <si>
    <t>小国町</t>
  </si>
  <si>
    <t>地方交付税種地</t>
    <rPh sb="0" eb="2">
      <t>チホウ</t>
    </rPh>
    <rPh sb="2" eb="5">
      <t>コウフゼイ</t>
    </rPh>
    <rPh sb="5" eb="6">
      <t>シュ</t>
    </rPh>
    <rPh sb="6" eb="7">
      <t>チ</t>
    </rPh>
    <phoneticPr fontId="9"/>
  </si>
  <si>
    <t>2-1</t>
  </si>
  <si>
    <t>(Ｅ)</t>
  </si>
  <si>
    <t>会計名</t>
    <rPh sb="0" eb="2">
      <t>カイケイ</t>
    </rPh>
    <rPh sb="2" eb="3">
      <t>メイ</t>
    </rPh>
    <phoneticPr fontId="9"/>
  </si>
  <si>
    <t>歳入歳出差引</t>
  </si>
  <si>
    <t>　　(※1)</t>
  </si>
  <si>
    <t>翌年度に繰越すべき財源</t>
  </si>
  <si>
    <t>標準財政規模</t>
    <rPh sb="0" eb="2">
      <t>ヒョウジュン</t>
    </rPh>
    <rPh sb="2" eb="4">
      <t>ザイセイ</t>
    </rPh>
    <rPh sb="4" eb="6">
      <t>キボ</t>
    </rPh>
    <phoneticPr fontId="9"/>
  </si>
  <si>
    <t>近畿</t>
    <rPh sb="0" eb="2">
      <t>キンキ</t>
    </rPh>
    <phoneticPr fontId="9"/>
  </si>
  <si>
    <t>(Ｃ)－(Ｄ)</t>
  </si>
  <si>
    <t>内訳</t>
    <rPh sb="0" eb="2">
      <t>ウチワケ</t>
    </rPh>
    <phoneticPr fontId="9"/>
  </si>
  <si>
    <t>実質収支</t>
  </si>
  <si>
    <t>財政力指数</t>
    <rPh sb="0" eb="3">
      <t>ザイセイリョク</t>
    </rPh>
    <rPh sb="3" eb="5">
      <t>シスウ</t>
    </rPh>
    <phoneticPr fontId="9"/>
  </si>
  <si>
    <t>歳入</t>
    <rPh sb="0" eb="2">
      <t>サイニュウ</t>
    </rPh>
    <phoneticPr fontId="37"/>
  </si>
  <si>
    <r>
      <t>産業構造</t>
    </r>
    <r>
      <rPr>
        <sz val="9"/>
        <color indexed="8"/>
        <rFont val="ＭＳ ゴシック"/>
      </rPr>
      <t xml:space="preserve"> (※5)</t>
    </r>
    <rPh sb="0" eb="2">
      <t>サンギョウ</t>
    </rPh>
    <rPh sb="2" eb="4">
      <t>コウゾウ</t>
    </rPh>
    <phoneticPr fontId="9"/>
  </si>
  <si>
    <t>中部</t>
    <rPh sb="0" eb="2">
      <t>チュウブ</t>
    </rPh>
    <phoneticPr fontId="9"/>
  </si>
  <si>
    <t>職員数
(人)</t>
    <rPh sb="0" eb="3">
      <t>ショクインスウ</t>
    </rPh>
    <phoneticPr fontId="9"/>
  </si>
  <si>
    <t>一部事務組合等</t>
    <rPh sb="0" eb="2">
      <t>イチブ</t>
    </rPh>
    <rPh sb="2" eb="4">
      <t>ジム</t>
    </rPh>
    <rPh sb="4" eb="6">
      <t>クミアイ</t>
    </rPh>
    <rPh sb="6" eb="7">
      <t>トウ</t>
    </rPh>
    <phoneticPr fontId="9"/>
  </si>
  <si>
    <t>平成27年国調(人)</t>
    <rPh sb="4" eb="5">
      <t>ネン</t>
    </rPh>
    <rPh sb="5" eb="6">
      <t>コク</t>
    </rPh>
    <rPh sb="6" eb="7">
      <t>チョウ</t>
    </rPh>
    <phoneticPr fontId="9"/>
  </si>
  <si>
    <t>過疎</t>
    <rPh sb="0" eb="2">
      <t>カソ</t>
    </rPh>
    <phoneticPr fontId="9"/>
  </si>
  <si>
    <t>一般会計等の一覧</t>
  </si>
  <si>
    <t>参考</t>
    <rPh sb="0" eb="2">
      <t>サンコウ</t>
    </rPh>
    <phoneticPr fontId="9"/>
  </si>
  <si>
    <t>○</t>
  </si>
  <si>
    <t>積立金</t>
  </si>
  <si>
    <t>令和6年度</t>
    <rPh sb="0" eb="2">
      <t>レイワ</t>
    </rPh>
    <rPh sb="3" eb="5">
      <t>ネンド</t>
    </rPh>
    <phoneticPr fontId="9"/>
  </si>
  <si>
    <t>健全化判断比率</t>
  </si>
  <si>
    <t>　　　法人均等割</t>
  </si>
  <si>
    <t>歳出合計</t>
  </si>
  <si>
    <t>置賜広域行政事務組合</t>
    <rPh sb="0" eb="2">
      <t>オキタマ</t>
    </rPh>
    <rPh sb="2" eb="4">
      <t>コウイキ</t>
    </rPh>
    <rPh sb="4" eb="6">
      <t>ギョウセイ</t>
    </rPh>
    <rPh sb="6" eb="8">
      <t>ジム</t>
    </rPh>
    <rPh sb="8" eb="10">
      <t>クミアイ</t>
    </rPh>
    <phoneticPr fontId="9"/>
  </si>
  <si>
    <r>
      <t xml:space="preserve">増減率 </t>
    </r>
    <r>
      <rPr>
        <sz val="9"/>
        <color indexed="8"/>
        <rFont val="ＭＳ ゴシック"/>
      </rPr>
      <t xml:space="preserve"> (％)</t>
    </r>
    <rPh sb="0" eb="2">
      <t>ゾウゲン</t>
    </rPh>
    <rPh sb="2" eb="3">
      <t>リツ</t>
    </rPh>
    <phoneticPr fontId="9"/>
  </si>
  <si>
    <t>-9.7</t>
  </si>
  <si>
    <t>山振</t>
    <rPh sb="0" eb="1">
      <t>ヤマ</t>
    </rPh>
    <rPh sb="1" eb="2">
      <t>フ</t>
    </rPh>
    <phoneticPr fontId="9"/>
  </si>
  <si>
    <t>※5：産業構造の比率は、分母を就業人口総数とし、分類不能の産業を除いて算出。</t>
  </si>
  <si>
    <t>　人件費</t>
  </si>
  <si>
    <t>繰上償還金</t>
  </si>
  <si>
    <t>　実質赤字比率</t>
    <rPh sb="1" eb="3">
      <t>ジッシツ</t>
    </rPh>
    <rPh sb="3" eb="5">
      <t>アカジ</t>
    </rPh>
    <rPh sb="5" eb="7">
      <t>ヒリツ</t>
    </rPh>
    <phoneticPr fontId="9"/>
  </si>
  <si>
    <t>-</t>
  </si>
  <si>
    <t>将来負担比率　　（千円・％）</t>
    <rPh sb="0" eb="2">
      <t>ショウライ</t>
    </rPh>
    <rPh sb="2" eb="4">
      <t>フタン</t>
    </rPh>
    <phoneticPr fontId="9"/>
  </si>
  <si>
    <t>住民基本台帳人口
 (※7)</t>
    <rPh sb="0" eb="2">
      <t>ジュウミン</t>
    </rPh>
    <rPh sb="2" eb="4">
      <t>キホン</t>
    </rPh>
    <rPh sb="4" eb="6">
      <t>ダイチョウ</t>
    </rPh>
    <rPh sb="6" eb="8">
      <t>ジンコウ</t>
    </rPh>
    <phoneticPr fontId="9"/>
  </si>
  <si>
    <t>令07.01.01(人)</t>
    <rPh sb="0" eb="1">
      <t>レイ</t>
    </rPh>
    <phoneticPr fontId="9"/>
  </si>
  <si>
    <t xml:space="preserve">組合等負担等見込額 </t>
    <rPh sb="0" eb="2">
      <t>クミアイ</t>
    </rPh>
    <rPh sb="2" eb="3">
      <t>トウ</t>
    </rPh>
    <rPh sb="3" eb="5">
      <t>フタン</t>
    </rPh>
    <rPh sb="5" eb="6">
      <t>トウ</t>
    </rPh>
    <rPh sb="6" eb="9">
      <t>ミコミガク</t>
    </rPh>
    <phoneticPr fontId="37"/>
  </si>
  <si>
    <t>平成27年国調</t>
    <rPh sb="4" eb="5">
      <t>ネン</t>
    </rPh>
    <rPh sb="5" eb="6">
      <t>コク</t>
    </rPh>
    <rPh sb="6" eb="7">
      <t>チョウ</t>
    </rPh>
    <phoneticPr fontId="9"/>
  </si>
  <si>
    <t>低開発</t>
    <rPh sb="0" eb="1">
      <t>テイ</t>
    </rPh>
    <rPh sb="1" eb="3">
      <t>カイハツ</t>
    </rPh>
    <phoneticPr fontId="9"/>
  </si>
  <si>
    <t>一部事務組合負担金（補助費等）</t>
    <rPh sb="0" eb="2">
      <t>イチブ</t>
    </rPh>
    <rPh sb="2" eb="4">
      <t>ジム</t>
    </rPh>
    <rPh sb="4" eb="6">
      <t>クミアイ</t>
    </rPh>
    <rPh sb="6" eb="9">
      <t>フタンキン</t>
    </rPh>
    <rPh sb="10" eb="13">
      <t>ホジョヒ</t>
    </rPh>
    <rPh sb="13" eb="14">
      <t>トウ</t>
    </rPh>
    <phoneticPr fontId="9"/>
  </si>
  <si>
    <t>国民健康保険事業会計の状況</t>
    <rPh sb="0" eb="2">
      <t>コクミン</t>
    </rPh>
    <rPh sb="2" eb="4">
      <t>ケンコウ</t>
    </rPh>
    <rPh sb="4" eb="6">
      <t>ホケン</t>
    </rPh>
    <rPh sb="6" eb="8">
      <t>ジギョウ</t>
    </rPh>
    <rPh sb="8" eb="10">
      <t>カイケイ</t>
    </rPh>
    <rPh sb="11" eb="13">
      <t>ジョウキョウ</t>
    </rPh>
    <phoneticPr fontId="9"/>
  </si>
  <si>
    <t>積立金取崩し額</t>
  </si>
  <si>
    <t>　連結実質赤字比率</t>
    <rPh sb="1" eb="3">
      <t>レンケツ</t>
    </rPh>
    <rPh sb="3" eb="5">
      <t>ジッシツ</t>
    </rPh>
    <rPh sb="5" eb="7">
      <t>アカジ</t>
    </rPh>
    <rPh sb="7" eb="9">
      <t>ヒリツ</t>
    </rPh>
    <phoneticPr fontId="9"/>
  </si>
  <si>
    <r>
      <t>資金不足比率 (※</t>
    </r>
    <r>
      <rPr>
        <sz val="9"/>
        <color indexed="8"/>
        <rFont val="ＭＳ ゴシック"/>
      </rPr>
      <t>4)</t>
    </r>
  </si>
  <si>
    <t>うち日本人(人)</t>
  </si>
  <si>
    <t>第1次</t>
    <rPh sb="0" eb="1">
      <t>ダイ</t>
    </rPh>
    <rPh sb="2" eb="3">
      <t>ジ</t>
    </rPh>
    <phoneticPr fontId="9"/>
  </si>
  <si>
    <t xml:space="preserve">充当可能基金 </t>
    <rPh sb="0" eb="2">
      <t>ジュウトウ</t>
    </rPh>
    <rPh sb="2" eb="4">
      <t>カノウ</t>
    </rPh>
    <rPh sb="4" eb="6">
      <t>キキン</t>
    </rPh>
    <phoneticPr fontId="37"/>
  </si>
  <si>
    <t>指数表選定</t>
    <rPh sb="0" eb="2">
      <t>シスウ</t>
    </rPh>
    <rPh sb="2" eb="3">
      <t>ヒョウ</t>
    </rPh>
    <rPh sb="3" eb="5">
      <t>センテイ</t>
    </rPh>
    <phoneticPr fontId="9"/>
  </si>
  <si>
    <t>　　軽自動車税</t>
  </si>
  <si>
    <t>実質単年度収支</t>
  </si>
  <si>
    <t>小国町土地開発公社</t>
    <rPh sb="0" eb="3">
      <t>オグニマチ</t>
    </rPh>
    <rPh sb="3" eb="5">
      <t>トチ</t>
    </rPh>
    <rPh sb="5" eb="7">
      <t>カイハツ</t>
    </rPh>
    <rPh sb="7" eb="9">
      <t>コウシャ</t>
    </rPh>
    <phoneticPr fontId="9"/>
  </si>
  <si>
    <t>　実質公債費比率</t>
    <rPh sb="1" eb="3">
      <t>ジッシツ</t>
    </rPh>
    <rPh sb="3" eb="6">
      <t>コウサイヒ</t>
    </rPh>
    <rPh sb="6" eb="8">
      <t>ヒリツ</t>
    </rPh>
    <phoneticPr fontId="9"/>
  </si>
  <si>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</si>
  <si>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</si>
  <si>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</si>
  <si>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</si>
  <si>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9"/>
  </si>
  <si>
    <t>後期高齢者医療特別会計</t>
  </si>
  <si>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9"/>
  </si>
  <si>
    <t>基準財政収入額</t>
  </si>
  <si>
    <t>労働費</t>
  </si>
  <si>
    <t>増減率  (％)</t>
    <rPh sb="0" eb="2">
      <t>ゾウゲン</t>
    </rPh>
    <rPh sb="2" eb="3">
      <t>リツ</t>
    </rPh>
    <phoneticPr fontId="9"/>
  </si>
  <si>
    <t>備考</t>
    <rPh sb="0" eb="2">
      <t>ビコウ</t>
    </rPh>
    <phoneticPr fontId="9"/>
  </si>
  <si>
    <t>-3.0</t>
  </si>
  <si>
    <t>その他会計（赤字）</t>
  </si>
  <si>
    <t>-3.2</t>
  </si>
  <si>
    <t>標準税収入額等</t>
  </si>
  <si>
    <t>面積 (k㎡)</t>
    <rPh sb="0" eb="2">
      <t>メンセキ</t>
    </rPh>
    <phoneticPr fontId="9"/>
  </si>
  <si>
    <t>経常経費充当一般財源等</t>
    <rPh sb="0" eb="2">
      <t>ケイジョウ</t>
    </rPh>
    <rPh sb="2" eb="4">
      <t>ケイヒ</t>
    </rPh>
    <rPh sb="4" eb="6">
      <t>ジュウトウ</t>
    </rPh>
    <rPh sb="6" eb="8">
      <t>イッパン</t>
    </rPh>
    <rPh sb="8" eb="10">
      <t>ザイゲン</t>
    </rPh>
    <rPh sb="10" eb="11">
      <t>トウ</t>
    </rPh>
    <phoneticPr fontId="41"/>
  </si>
  <si>
    <t>歳入一般財源等</t>
    <rPh sb="0" eb="2">
      <t>サイニュウ</t>
    </rPh>
    <rPh sb="2" eb="4">
      <t>イッパン</t>
    </rPh>
    <rPh sb="4" eb="6">
      <t>ザイゲン</t>
    </rPh>
    <rPh sb="6" eb="7">
      <t>トウ</t>
    </rPh>
    <phoneticPr fontId="41"/>
  </si>
  <si>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9"/>
  </si>
  <si>
    <t>財産収入</t>
  </si>
  <si>
    <t>(Ｃ)</t>
  </si>
  <si>
    <t>世帯数 (世帯)</t>
    <rPh sb="0" eb="3">
      <t>セタイスウ</t>
    </rPh>
    <phoneticPr fontId="9"/>
  </si>
  <si>
    <t>令和6年度</t>
    <rPh sb="0" eb="2">
      <t>レイワ</t>
    </rPh>
    <rPh sb="3" eb="5">
      <t>ネンド</t>
    </rPh>
    <phoneticPr fontId="39"/>
  </si>
  <si>
    <t>職員の状況 (※8)</t>
    <rPh sb="0" eb="2">
      <t>ショクイン</t>
    </rPh>
    <rPh sb="3" eb="5">
      <t>ジョウキョウ</t>
    </rPh>
    <phoneticPr fontId="9"/>
  </si>
  <si>
    <t>特別職等</t>
    <rPh sb="0" eb="2">
      <t>トクベツ</t>
    </rPh>
    <rPh sb="2" eb="3">
      <t>ショク</t>
    </rPh>
    <rPh sb="3" eb="4">
      <t>トウ</t>
    </rPh>
    <phoneticPr fontId="9"/>
  </si>
  <si>
    <t>当該団体からの債務保証に係る債務残高</t>
    <rPh sb="9" eb="11">
      <t>ホショウ</t>
    </rPh>
    <phoneticPr fontId="9"/>
  </si>
  <si>
    <t>定数</t>
    <rPh sb="0" eb="2">
      <t>テイスウ</t>
    </rPh>
    <phoneticPr fontId="9"/>
  </si>
  <si>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</si>
  <si>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9"/>
  </si>
  <si>
    <t>給料月額
(百円)</t>
    <rPh sb="0" eb="2">
      <t>キュウリョウ</t>
    </rPh>
    <rPh sb="2" eb="3">
      <t>ツキ</t>
    </rPh>
    <rPh sb="3" eb="4">
      <t>ガク</t>
    </rPh>
    <rPh sb="6" eb="8">
      <t>ヒャクエン</t>
    </rPh>
    <phoneticPr fontId="9"/>
  </si>
  <si>
    <t>資金剰余額
/不足額
（実質収支）</t>
  </si>
  <si>
    <t>地方債現在高</t>
  </si>
  <si>
    <t>・計</t>
  </si>
  <si>
    <t>　うち公的資金</t>
    <rPh sb="3" eb="5">
      <t>コウテキ</t>
    </rPh>
    <phoneticPr fontId="9"/>
  </si>
  <si>
    <t>計</t>
    <rPh sb="0" eb="1">
      <t>ケイ</t>
    </rPh>
    <phoneticPr fontId="9"/>
  </si>
  <si>
    <t>市区町村長</t>
    <rPh sb="0" eb="2">
      <t>シク</t>
    </rPh>
    <rPh sb="2" eb="4">
      <t>チョウソン</t>
    </rPh>
    <rPh sb="4" eb="5">
      <t>チョウ</t>
    </rPh>
    <phoneticPr fontId="9"/>
  </si>
  <si>
    <t>一般職員</t>
    <rPh sb="0" eb="2">
      <t>イッパン</t>
    </rPh>
    <rPh sb="2" eb="4">
      <t>ショクイン</t>
    </rPh>
    <phoneticPr fontId="9"/>
  </si>
  <si>
    <t>目的税</t>
  </si>
  <si>
    <t>地方債現在高（臨時財政対策債除き）</t>
  </si>
  <si>
    <t>R05</t>
  </si>
  <si>
    <t>経常一般財源等</t>
    <rPh sb="0" eb="2">
      <t>ケイジョウ</t>
    </rPh>
    <rPh sb="2" eb="4">
      <t>イッパン</t>
    </rPh>
    <rPh sb="4" eb="7">
      <t>ザイゲントウ</t>
    </rPh>
    <phoneticPr fontId="9"/>
  </si>
  <si>
    <t>副市区町村長</t>
    <rPh sb="0" eb="1">
      <t>フク</t>
    </rPh>
    <rPh sb="1" eb="3">
      <t>シク</t>
    </rPh>
    <rPh sb="3" eb="5">
      <t>チョウソン</t>
    </rPh>
    <rPh sb="5" eb="6">
      <t>チョウ</t>
    </rPh>
    <phoneticPr fontId="9"/>
  </si>
  <si>
    <t>　うち消防職員</t>
    <rPh sb="3" eb="5">
      <t>ショウボウ</t>
    </rPh>
    <rPh sb="5" eb="7">
      <t>ショクイン</t>
    </rPh>
    <phoneticPr fontId="9"/>
  </si>
  <si>
    <t>教育長</t>
  </si>
  <si>
    <t>　うち技能労務職員</t>
    <rPh sb="3" eb="5">
      <t>ギノウ</t>
    </rPh>
    <rPh sb="5" eb="7">
      <t>ロウム</t>
    </rPh>
    <rPh sb="7" eb="9">
      <t>ショクイン</t>
    </rPh>
    <phoneticPr fontId="9"/>
  </si>
  <si>
    <t>工業用水道事業会計</t>
  </si>
  <si>
    <t>収益事業収入</t>
  </si>
  <si>
    <t>議会議長</t>
    <rPh sb="0" eb="2">
      <t>ギカイ</t>
    </rPh>
    <rPh sb="2" eb="4">
      <t>ギチョウ</t>
    </rPh>
    <phoneticPr fontId="9"/>
  </si>
  <si>
    <t>公債費及び公債費に準ずる費用の分析</t>
    <rPh sb="0" eb="3">
      <t>コウサイヒ</t>
    </rPh>
    <rPh sb="3" eb="4">
      <t>オヨ</t>
    </rPh>
    <rPh sb="5" eb="8">
      <t>コウサイヒ</t>
    </rPh>
    <rPh sb="9" eb="10">
      <t>ジュン</t>
    </rPh>
    <rPh sb="12" eb="14">
      <t>ヒヨウ</t>
    </rPh>
    <rPh sb="15" eb="17">
      <t>ブンセキ</t>
    </rPh>
    <phoneticPr fontId="9"/>
  </si>
  <si>
    <t>教育公務員</t>
    <rPh sb="0" eb="2">
      <t>キョウイク</t>
    </rPh>
    <rPh sb="2" eb="5">
      <t>コウムイン</t>
    </rPh>
    <phoneticPr fontId="9"/>
  </si>
  <si>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9"/>
  </si>
  <si>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</si>
  <si>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9"/>
  </si>
  <si>
    <t>*</t>
  </si>
  <si>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</si>
  <si>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9"/>
  </si>
  <si>
    <t xml:space="preserve">公営企業債等繰入見込額 </t>
    <rPh sb="0" eb="2">
      <t>コウエイ</t>
    </rPh>
    <rPh sb="2" eb="5">
      <t>キギョウサイ</t>
    </rPh>
    <rPh sb="5" eb="6">
      <t>トウ</t>
    </rPh>
    <rPh sb="6" eb="8">
      <t>クリイ</t>
    </rPh>
    <rPh sb="8" eb="11">
      <t>ミコミガク</t>
    </rPh>
    <phoneticPr fontId="37"/>
  </si>
  <si>
    <t>企業債等
繰入見込額</t>
    <rPh sb="0" eb="2">
      <t>キギョウ</t>
    </rPh>
    <rPh sb="2" eb="3">
      <t>サイ</t>
    </rPh>
    <rPh sb="3" eb="4">
      <t>トウ</t>
    </rPh>
    <rPh sb="5" eb="7">
      <t>クリイレ</t>
    </rPh>
    <rPh sb="7" eb="9">
      <t>ミコ</t>
    </rPh>
    <rPh sb="9" eb="10">
      <t>ガク</t>
    </rPh>
    <phoneticPr fontId="9"/>
  </si>
  <si>
    <t>積立金
現在高</t>
    <rPh sb="4" eb="7">
      <t>ゲンザイダカ</t>
    </rPh>
    <phoneticPr fontId="41"/>
  </si>
  <si>
    <t>議会議員</t>
    <rPh sb="0" eb="2">
      <t>ギカイ</t>
    </rPh>
    <rPh sb="2" eb="4">
      <t>ギイン</t>
    </rPh>
    <phoneticPr fontId="9"/>
  </si>
  <si>
    <t>　法定外目的税</t>
  </si>
  <si>
    <t>合計</t>
    <rPh sb="0" eb="2">
      <t>ゴウケイ</t>
    </rPh>
    <phoneticPr fontId="9"/>
  </si>
  <si>
    <t>減債基金</t>
    <rPh sb="0" eb="1">
      <t>ゲン</t>
    </rPh>
    <rPh sb="1" eb="2">
      <t>サイ</t>
    </rPh>
    <rPh sb="2" eb="4">
      <t>キキン</t>
    </rPh>
    <phoneticPr fontId="9"/>
  </si>
  <si>
    <t>うち単独分</t>
    <rPh sb="2" eb="4">
      <t>タンドク</t>
    </rPh>
    <rPh sb="4" eb="5">
      <t>ブン</t>
    </rPh>
    <phoneticPr fontId="9"/>
  </si>
  <si>
    <t>ラスパイレス指数</t>
    <rPh sb="6" eb="8">
      <t>シスウ</t>
    </rPh>
    <phoneticPr fontId="9"/>
  </si>
  <si>
    <t>投資的経費計</t>
    <rPh sb="5" eb="6">
      <t>ケイ</t>
    </rPh>
    <phoneticPr fontId="9"/>
  </si>
  <si>
    <t>公営企業（法適）の一覧</t>
    <rPh sb="0" eb="2">
      <t>コウエイ</t>
    </rPh>
    <rPh sb="2" eb="4">
      <t>キギョウ</t>
    </rPh>
    <phoneticPr fontId="9"/>
  </si>
  <si>
    <t>公営企業（法非適）の一覧</t>
    <rPh sb="0" eb="2">
      <t>コウエイ</t>
    </rPh>
    <rPh sb="2" eb="4">
      <t>キギョウ</t>
    </rPh>
    <rPh sb="6" eb="7">
      <t>ヒ</t>
    </rPh>
    <phoneticPr fontId="9"/>
  </si>
  <si>
    <t>将来負担の状況</t>
  </si>
  <si>
    <t>関係する一部事務組合等一覧</t>
    <rPh sb="0" eb="2">
      <t>カンケイ</t>
    </rPh>
    <rPh sb="4" eb="6">
      <t>イチブ</t>
    </rPh>
    <rPh sb="6" eb="8">
      <t>ジム</t>
    </rPh>
    <rPh sb="8" eb="10">
      <t>クミアイ</t>
    </rPh>
    <rPh sb="10" eb="11">
      <t>トウ</t>
    </rPh>
    <rPh sb="11" eb="13">
      <t>イチラン</t>
    </rPh>
    <phoneticPr fontId="9"/>
  </si>
  <si>
    <t>地方公社・第三セクター等一覧</t>
    <rPh sb="0" eb="2">
      <t>チホウ</t>
    </rPh>
    <rPh sb="2" eb="4">
      <t>コウシャ</t>
    </rPh>
    <rPh sb="5" eb="6">
      <t>ダイ</t>
    </rPh>
    <rPh sb="6" eb="7">
      <t>３</t>
    </rPh>
    <rPh sb="11" eb="12">
      <t>トウ</t>
    </rPh>
    <rPh sb="12" eb="14">
      <t>イチラン</t>
    </rPh>
    <phoneticPr fontId="9"/>
  </si>
  <si>
    <t>会計名</t>
  </si>
  <si>
    <t>　前年度繰上充用金</t>
  </si>
  <si>
    <t>項番</t>
    <rPh sb="0" eb="2">
      <t>コウバン</t>
    </rPh>
    <phoneticPr fontId="9"/>
  </si>
  <si>
    <t>団体名</t>
    <rPh sb="0" eb="2">
      <t>ダンタイ</t>
    </rPh>
    <phoneticPr fontId="9"/>
  </si>
  <si>
    <t>（注釈）</t>
    <rPh sb="1" eb="3">
      <t>チュウシャク</t>
    </rPh>
    <phoneticPr fontId="9"/>
  </si>
  <si>
    <t>※1：経常収支比率の( )内の数値は、「減収補塡債（特例分）」及び「臨時財政対策債」を除いて算出したものである。</t>
  </si>
  <si>
    <t>収入済額</t>
    <rPh sb="0" eb="2">
      <t>シュウニュウ</t>
    </rPh>
    <rPh sb="2" eb="3">
      <t>スミ</t>
    </rPh>
    <rPh sb="3" eb="4">
      <t>ガク</t>
    </rPh>
    <phoneticPr fontId="9"/>
  </si>
  <si>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</si>
  <si>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</si>
  <si>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9"/>
  </si>
  <si>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9"/>
  </si>
  <si>
    <t>　普通交付税</t>
  </si>
  <si>
    <t>(2)各会計、関係団体の財政状況及び健全化判断比率（市町村）</t>
    <rPh sb="26" eb="29">
      <t>シチョウソン</t>
    </rPh>
    <phoneticPr fontId="9"/>
  </si>
  <si>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</si>
  <si>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</si>
  <si>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3"/>
  </si>
  <si>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</si>
  <si>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</si>
  <si>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7"/>
  </si>
  <si>
    <t>令和6年度</t>
  </si>
  <si>
    <t>地方債</t>
  </si>
  <si>
    <t>山形県小国町</t>
  </si>
  <si>
    <t>一般会計等（純計）</t>
    <rPh sb="0" eb="2">
      <t>イッパン</t>
    </rPh>
    <rPh sb="2" eb="4">
      <t>カイケイ</t>
    </rPh>
    <rPh sb="4" eb="5">
      <t>トウ</t>
    </rPh>
    <rPh sb="6" eb="8">
      <t>ジュンケイ</t>
    </rPh>
    <phoneticPr fontId="9"/>
  </si>
  <si>
    <t>(1) 普通会計の状況（市町村）</t>
    <rPh sb="4" eb="6">
      <t>フツウ</t>
    </rPh>
    <rPh sb="6" eb="8">
      <t>カイケイ</t>
    </rPh>
    <rPh sb="9" eb="11">
      <t>ジョウキョウ</t>
    </rPh>
    <rPh sb="12" eb="15">
      <t>シチョウソン</t>
    </rPh>
    <phoneticPr fontId="9"/>
  </si>
  <si>
    <t>地方税の状況（単位 千円・％）</t>
    <rPh sb="0" eb="2">
      <t>チホウ</t>
    </rPh>
    <rPh sb="2" eb="3">
      <t>ゼイ</t>
    </rPh>
    <rPh sb="4" eb="6">
      <t>ジョウキョウ</t>
    </rPh>
    <rPh sb="7" eb="9">
      <t>タンイ</t>
    </rPh>
    <rPh sb="10" eb="12">
      <t>センエン</t>
    </rPh>
    <phoneticPr fontId="9"/>
  </si>
  <si>
    <t>歳出の状況（単位 千円・％）</t>
  </si>
  <si>
    <t>実質赤字比率</t>
    <rPh sb="0" eb="2">
      <t>ジッシツ</t>
    </rPh>
    <rPh sb="2" eb="4">
      <t>アカジ</t>
    </rPh>
    <rPh sb="4" eb="6">
      <t>ヒリツ</t>
    </rPh>
    <phoneticPr fontId="39"/>
  </si>
  <si>
    <t>▲退職金</t>
    <rPh sb="1" eb="3">
      <t>タイショク</t>
    </rPh>
    <rPh sb="3" eb="4">
      <t>キン</t>
    </rPh>
    <phoneticPr fontId="9"/>
  </si>
  <si>
    <t>決算額</t>
    <rPh sb="0" eb="2">
      <t>ケッサン</t>
    </rPh>
    <rPh sb="2" eb="3">
      <t>ガク</t>
    </rPh>
    <phoneticPr fontId="9"/>
  </si>
  <si>
    <t>地方税</t>
  </si>
  <si>
    <t>構成比</t>
    <rPh sb="0" eb="3">
      <t>コウセイヒ</t>
    </rPh>
    <phoneticPr fontId="9"/>
  </si>
  <si>
    <t>使用料</t>
  </si>
  <si>
    <t>　うち利子</t>
  </si>
  <si>
    <t>区分</t>
  </si>
  <si>
    <t>超過課税分</t>
    <rPh sb="0" eb="2">
      <t>チョウカ</t>
    </rPh>
    <rPh sb="2" eb="4">
      <t>カゼイ</t>
    </rPh>
    <rPh sb="4" eb="5">
      <t>ブン</t>
    </rPh>
    <phoneticPr fontId="9"/>
  </si>
  <si>
    <t>目的別歳出の状況（単位 千円・％）</t>
  </si>
  <si>
    <t>普通税</t>
    <rPh sb="0" eb="2">
      <t>フツウ</t>
    </rPh>
    <rPh sb="2" eb="3">
      <t>ゼイ</t>
    </rPh>
    <phoneticPr fontId="44"/>
  </si>
  <si>
    <t>軽油引取税交付金</t>
  </si>
  <si>
    <t>純資産又は
正味財産</t>
  </si>
  <si>
    <t>決算額 (A)</t>
    <rPh sb="0" eb="2">
      <t>ケッサン</t>
    </rPh>
    <rPh sb="2" eb="3">
      <t>ガク</t>
    </rPh>
    <phoneticPr fontId="9"/>
  </si>
  <si>
    <t>(A)のうち普通建設事業費</t>
    <rPh sb="6" eb="8">
      <t>フツウ</t>
    </rPh>
    <rPh sb="8" eb="10">
      <t>ケンセツ</t>
    </rPh>
    <rPh sb="10" eb="13">
      <t>ジギョウヒ</t>
    </rPh>
    <phoneticPr fontId="9"/>
  </si>
  <si>
    <t>(Ａ)</t>
  </si>
  <si>
    <t>(A)のうち充当一般財源等</t>
    <rPh sb="6" eb="8">
      <t>ジュウトウ</t>
    </rPh>
    <rPh sb="8" eb="10">
      <t>イッパン</t>
    </rPh>
    <rPh sb="10" eb="12">
      <t>ザイゲン</t>
    </rPh>
    <rPh sb="12" eb="13">
      <t>ナド</t>
    </rPh>
    <phoneticPr fontId="9"/>
  </si>
  <si>
    <t>地方譲与税</t>
  </si>
  <si>
    <t>議会費</t>
  </si>
  <si>
    <t>　　市町村民税</t>
  </si>
  <si>
    <t>元利償還金</t>
    <rPh sb="0" eb="2">
      <t>ガンリ</t>
    </rPh>
    <rPh sb="2" eb="5">
      <t>ショウカンキン</t>
    </rPh>
    <phoneticPr fontId="37"/>
  </si>
  <si>
    <t>総務費</t>
  </si>
  <si>
    <t>配当割交付金</t>
    <rPh sb="0" eb="2">
      <t>ハイトウ</t>
    </rPh>
    <rPh sb="2" eb="3">
      <t>ワリ</t>
    </rPh>
    <rPh sb="3" eb="6">
      <t>コウフキン</t>
    </rPh>
    <phoneticPr fontId="44"/>
  </si>
  <si>
    <t>人件費及び人件費に準ずる費用</t>
    <rPh sb="0" eb="3">
      <t>ジンケンヒ</t>
    </rPh>
    <rPh sb="3" eb="4">
      <t>オヨ</t>
    </rPh>
    <rPh sb="5" eb="8">
      <t>ジンケンヒ</t>
    </rPh>
    <rPh sb="9" eb="10">
      <t>ジュン</t>
    </rPh>
    <rPh sb="12" eb="14">
      <t>ヒヨウ</t>
    </rPh>
    <phoneticPr fontId="9"/>
  </si>
  <si>
    <t>株式等譲渡所得割交付金</t>
    <rPh sb="0" eb="2">
      <t>カブシキ</t>
    </rPh>
    <rPh sb="2" eb="3">
      <t>トウ</t>
    </rPh>
    <rPh sb="3" eb="5">
      <t>ジョウト</t>
    </rPh>
    <rPh sb="5" eb="7">
      <t>ショトク</t>
    </rPh>
    <rPh sb="7" eb="8">
      <t>ワリ</t>
    </rPh>
    <rPh sb="8" eb="11">
      <t>コウフキン</t>
    </rPh>
    <phoneticPr fontId="44"/>
  </si>
  <si>
    <t>民生費</t>
  </si>
  <si>
    <t>　　　所得割</t>
  </si>
  <si>
    <t>類似団体平均</t>
    <rPh sb="0" eb="2">
      <t>ルイジ</t>
    </rPh>
    <rPh sb="2" eb="4">
      <t>ダンタイ</t>
    </rPh>
    <rPh sb="4" eb="6">
      <t>ヘイキン</t>
    </rPh>
    <phoneticPr fontId="9"/>
  </si>
  <si>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</si>
  <si>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</si>
  <si>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9"/>
  </si>
  <si>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</si>
  <si>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</si>
  <si>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</si>
  <si>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</si>
  <si>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</si>
  <si>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</si>
  <si>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</si>
  <si>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</si>
  <si>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　　　うち純固定資産税</t>
  </si>
  <si>
    <t>土木費</t>
  </si>
  <si>
    <t>自動車税環境性能割交付金</t>
  </si>
  <si>
    <t>下水道事業会計</t>
  </si>
  <si>
    <t>　　市町村たばこ税</t>
  </si>
  <si>
    <t>教育費</t>
  </si>
  <si>
    <t>　　鉱産税</t>
  </si>
  <si>
    <t>災害復旧費</t>
  </si>
  <si>
    <t>地方特例交付金等</t>
    <rPh sb="7" eb="8">
      <t>トウ</t>
    </rPh>
    <phoneticPr fontId="40"/>
  </si>
  <si>
    <t>企業債
（地方債）
現在高</t>
  </si>
  <si>
    <t>　　特別土地保有税</t>
  </si>
  <si>
    <t>公債費</t>
  </si>
  <si>
    <t>諸支出金</t>
    <rPh sb="3" eb="4">
      <t>キン</t>
    </rPh>
    <phoneticPr fontId="41"/>
  </si>
  <si>
    <t>　定額減税減収補塡特例交付金</t>
  </si>
  <si>
    <t>失業対策事業費</t>
  </si>
  <si>
    <t>前年度繰上充用金</t>
  </si>
  <si>
    <t>　新型コロナウイルス感染症対策地方税減収補塡特別交付金</t>
  </si>
  <si>
    <t>経常損益</t>
  </si>
  <si>
    <t>　法定目的税</t>
  </si>
  <si>
    <t>　　入湯税</t>
  </si>
  <si>
    <t>　　事業所税</t>
  </si>
  <si>
    <t>　投資・出資金・貸付金</t>
  </si>
  <si>
    <t>性質別歳出の状況（単位 千円・％）</t>
    <rPh sb="0" eb="2">
      <t>セイシツ</t>
    </rPh>
    <phoneticPr fontId="9"/>
  </si>
  <si>
    <t>市町村民税</t>
    <rPh sb="0" eb="3">
      <t>シチョウソン</t>
    </rPh>
    <rPh sb="3" eb="4">
      <t>ミン</t>
    </rPh>
    <rPh sb="4" eb="5">
      <t>ゼイ</t>
    </rPh>
    <phoneticPr fontId="9"/>
  </si>
  <si>
    <t>決算額</t>
  </si>
  <si>
    <t>繰越金</t>
  </si>
  <si>
    <t>公営企業会計等</t>
    <rPh sb="0" eb="2">
      <t>コウエイ</t>
    </rPh>
    <rPh sb="2" eb="4">
      <t>キギョウ</t>
    </rPh>
    <rPh sb="4" eb="6">
      <t>カイケイ</t>
    </rPh>
    <rPh sb="6" eb="7">
      <t>トウ</t>
    </rPh>
    <phoneticPr fontId="9"/>
  </si>
  <si>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</si>
  <si>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</si>
  <si>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経常経費充当一般財源等</t>
  </si>
  <si>
    <t>経常収支比率</t>
    <rPh sb="0" eb="2">
      <t>ケイジョウ</t>
    </rPh>
    <rPh sb="2" eb="4">
      <t>シュウシ</t>
    </rPh>
    <rPh sb="4" eb="6">
      <t>ヒリツ</t>
    </rPh>
    <phoneticPr fontId="39"/>
  </si>
  <si>
    <t>　震災復興特別交付税</t>
  </si>
  <si>
    <t>　　水利地益税等</t>
  </si>
  <si>
    <t>増減率(%)(B)</t>
    <rPh sb="0" eb="3">
      <t>ゾウゲンリツ</t>
    </rPh>
    <phoneticPr fontId="9"/>
  </si>
  <si>
    <t>　公債費</t>
  </si>
  <si>
    <t>義務的経費計</t>
    <rPh sb="0" eb="3">
      <t>ギムテキ</t>
    </rPh>
    <rPh sb="3" eb="5">
      <t>ケイヒ</t>
    </rPh>
    <rPh sb="5" eb="6">
      <t>ケイ</t>
    </rPh>
    <phoneticPr fontId="9"/>
  </si>
  <si>
    <t>　※一般会計等（純計）は、各会計の相互間の繰入・繰出等の重複を控除したものであり、各会計の合計と一致しない場合がある。</t>
  </si>
  <si>
    <t>交通安全対策特別交付金</t>
  </si>
  <si>
    <t>旧法による税</t>
  </si>
  <si>
    <t>債務負担行為</t>
    <rPh sb="0" eb="2">
      <t>サイム</t>
    </rPh>
    <rPh sb="2" eb="4">
      <t>フタン</t>
    </rPh>
    <rPh sb="4" eb="6">
      <t>コウイ</t>
    </rPh>
    <phoneticPr fontId="9"/>
  </si>
  <si>
    <t>他会計等
からの
繰入金</t>
  </si>
  <si>
    <t>合計</t>
  </si>
  <si>
    <t>令和5年度</t>
    <rPh sb="0" eb="2">
      <t>レイワ</t>
    </rPh>
    <rPh sb="4" eb="5">
      <t>ド</t>
    </rPh>
    <phoneticPr fontId="9"/>
  </si>
  <si>
    <t>　うち元金</t>
  </si>
  <si>
    <t>現年</t>
    <rPh sb="0" eb="1">
      <t>ゲン</t>
    </rPh>
    <rPh sb="1" eb="2">
      <t>ネン</t>
    </rPh>
    <phoneticPr fontId="9"/>
  </si>
  <si>
    <t>都道府県支出金</t>
  </si>
  <si>
    <t>一時借入金利子</t>
  </si>
  <si>
    <t>国営土地改良事業に係るもの</t>
    <rPh sb="0" eb="2">
      <t>コクエイ</t>
    </rPh>
    <rPh sb="2" eb="4">
      <t>トチ</t>
    </rPh>
    <rPh sb="4" eb="6">
      <t>カイリョウ</t>
    </rPh>
    <rPh sb="6" eb="8">
      <t>ジギョウ</t>
    </rPh>
    <rPh sb="9" eb="10">
      <t>カカ</t>
    </rPh>
    <phoneticPr fontId="37"/>
  </si>
  <si>
    <t>諸収入</t>
  </si>
  <si>
    <t>その他の経費</t>
    <rPh sb="2" eb="3">
      <t>タ</t>
    </rPh>
    <rPh sb="4" eb="6">
      <t>ケイヒ</t>
    </rPh>
    <phoneticPr fontId="9"/>
  </si>
  <si>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</si>
  <si>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</si>
  <si>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　物件費</t>
  </si>
  <si>
    <t>繰入金</t>
  </si>
  <si>
    <t>公営事業等への繰出</t>
    <rPh sb="0" eb="2">
      <t>コウエイ</t>
    </rPh>
    <rPh sb="2" eb="4">
      <t>ジギョウ</t>
    </rPh>
    <rPh sb="4" eb="5">
      <t>トウ</t>
    </rPh>
    <rPh sb="7" eb="9">
      <t>クリダ</t>
    </rPh>
    <phoneticPr fontId="9"/>
  </si>
  <si>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9"/>
  </si>
  <si>
    <t>　維持補修費</t>
  </si>
  <si>
    <t>森林総合研究所等が行う事業に係るもの</t>
  </si>
  <si>
    <t>実質収支</t>
    <rPh sb="0" eb="2">
      <t>ジッシツ</t>
    </rPh>
    <rPh sb="2" eb="4">
      <t>シュウシ</t>
    </rPh>
    <phoneticPr fontId="9"/>
  </si>
  <si>
    <t>一部事務組合等名</t>
    <rPh sb="0" eb="2">
      <t>イチブ</t>
    </rPh>
    <rPh sb="2" eb="4">
      <t>ジム</t>
    </rPh>
    <rPh sb="4" eb="6">
      <t>クミアイ</t>
    </rPh>
    <rPh sb="6" eb="7">
      <t>トウ</t>
    </rPh>
    <rPh sb="7" eb="8">
      <t>メイ</t>
    </rPh>
    <phoneticPr fontId="37"/>
  </si>
  <si>
    <t>当該団体
からの
貸付金</t>
  </si>
  <si>
    <t>地方独立行政法人に係る将来負担額</t>
  </si>
  <si>
    <t>病院</t>
  </si>
  <si>
    <t>再差引収支</t>
    <rPh sb="0" eb="1">
      <t>サイ</t>
    </rPh>
    <rPh sb="1" eb="3">
      <t>サシヒキ</t>
    </rPh>
    <rPh sb="3" eb="5">
      <t>シュウシ</t>
    </rPh>
    <phoneticPr fontId="9"/>
  </si>
  <si>
    <t>財政再生基準</t>
  </si>
  <si>
    <t>介護サービス</t>
  </si>
  <si>
    <t>加入世帯数(世帯)</t>
  </si>
  <si>
    <t>　繰出金</t>
  </si>
  <si>
    <t>　うち減収補塡債(特例分)</t>
    <rPh sb="4" eb="5">
      <t>シュウ</t>
    </rPh>
    <rPh sb="9" eb="10">
      <t>トク</t>
    </rPh>
    <rPh sb="10" eb="11">
      <t>レイ</t>
    </rPh>
    <rPh sb="11" eb="12">
      <t>ブン</t>
    </rPh>
    <phoneticPr fontId="40"/>
  </si>
  <si>
    <t>下水道</t>
  </si>
  <si>
    <t>　積立金</t>
  </si>
  <si>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</si>
  <si>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7"/>
  </si>
  <si>
    <t>公営企業会計等の財政状況（単位：百万円）</t>
    <rPh sb="0" eb="2">
      <t>コウエイ</t>
    </rPh>
    <rPh sb="2" eb="4">
      <t>キギョウ</t>
    </rPh>
    <rPh sb="4" eb="6">
      <t>カイケイ</t>
    </rPh>
    <rPh sb="6" eb="7">
      <t>トウ</t>
    </rPh>
    <rPh sb="8" eb="10">
      <t>ザイセイ</t>
    </rPh>
    <rPh sb="10" eb="12">
      <t>ジョウキョウ</t>
    </rPh>
    <phoneticPr fontId="9"/>
  </si>
  <si>
    <t>歳入合計</t>
  </si>
  <si>
    <t>　うち臨時財政対策債</t>
  </si>
  <si>
    <t>工業用水道</t>
  </si>
  <si>
    <t>被保険者
1人当り</t>
  </si>
  <si>
    <t>保険税(料)収入額</t>
  </si>
  <si>
    <t>国民健康保険</t>
  </si>
  <si>
    <t>その他</t>
  </si>
  <si>
    <t>保険給付費</t>
  </si>
  <si>
    <t>普通建設事業費</t>
  </si>
  <si>
    <t>　うち補助</t>
  </si>
  <si>
    <t>老人保健施設事業会計</t>
  </si>
  <si>
    <t>　うち単独</t>
  </si>
  <si>
    <t>山形県自治会館管理組合</t>
    <rPh sb="0" eb="3">
      <t>ヤマガタケン</t>
    </rPh>
    <rPh sb="3" eb="5">
      <t>ジチ</t>
    </rPh>
    <rPh sb="5" eb="7">
      <t>カイカン</t>
    </rPh>
    <rPh sb="7" eb="9">
      <t>カンリ</t>
    </rPh>
    <rPh sb="9" eb="11">
      <t>クミアイ</t>
    </rPh>
    <phoneticPr fontId="9"/>
  </si>
  <si>
    <t>災害復旧事業費</t>
  </si>
  <si>
    <t>実質公債費比率</t>
    <rPh sb="0" eb="2">
      <t>ジッシツ</t>
    </rPh>
    <rPh sb="2" eb="5">
      <t>コウサイヒ</t>
    </rPh>
    <rPh sb="5" eb="7">
      <t>ヒリツ</t>
    </rPh>
    <phoneticPr fontId="39"/>
  </si>
  <si>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</si>
  <si>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</si>
  <si>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</si>
  <si>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歳出</t>
  </si>
  <si>
    <t>形式収支</t>
  </si>
  <si>
    <t>他会計等
からの
繰入金</t>
    <rPh sb="9" eb="11">
      <t>クリイレ</t>
    </rPh>
    <rPh sb="11" eb="12">
      <t>キン</t>
    </rPh>
    <phoneticPr fontId="37"/>
  </si>
  <si>
    <t>人口１人当たり決算額</t>
    <rPh sb="0" eb="2">
      <t>ジンコウ</t>
    </rPh>
    <rPh sb="2" eb="4">
      <t>ヒトリ</t>
    </rPh>
    <rPh sb="4" eb="5">
      <t>ア</t>
    </rPh>
    <rPh sb="7" eb="10">
      <t>ケッサンガク</t>
    </rPh>
    <phoneticPr fontId="9"/>
  </si>
  <si>
    <t>地方債
現在高</t>
  </si>
  <si>
    <t>地方公社・第三セクター等名</t>
    <rPh sb="12" eb="13">
      <t>メイ</t>
    </rPh>
    <phoneticPr fontId="9"/>
  </si>
  <si>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</si>
  <si>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</si>
  <si>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9"/>
  </si>
  <si>
    <t>減債基金積立不足算定額</t>
    <rPh sb="0" eb="2">
      <t>ゲンサイ</t>
    </rPh>
    <rPh sb="2" eb="4">
      <t>キキン</t>
    </rPh>
    <rPh sb="4" eb="6">
      <t>ツミタテ</t>
    </rPh>
    <rPh sb="6" eb="8">
      <t>ブソク</t>
    </rPh>
    <rPh sb="8" eb="10">
      <t>サンテイ</t>
    </rPh>
    <rPh sb="10" eb="11">
      <t>ガク</t>
    </rPh>
    <phoneticPr fontId="9"/>
  </si>
  <si>
    <t>実質赤字額</t>
    <rPh sb="0" eb="2">
      <t>ジッシツ</t>
    </rPh>
    <rPh sb="2" eb="5">
      <t>アカジガク</t>
    </rPh>
    <phoneticPr fontId="9"/>
  </si>
  <si>
    <t>総収益
（歳入）</t>
  </si>
  <si>
    <t>総費用
（歳出）</t>
  </si>
  <si>
    <t>純損益
（形式収支）</t>
  </si>
  <si>
    <t>左のうち
一般会計等
繰入見込額</t>
  </si>
  <si>
    <t>資金不足
比率</t>
    <rPh sb="0" eb="2">
      <t>シキン</t>
    </rPh>
    <rPh sb="2" eb="4">
      <t>フソク</t>
    </rPh>
    <rPh sb="5" eb="7">
      <t>ヒリツ</t>
    </rPh>
    <phoneticPr fontId="9"/>
  </si>
  <si>
    <t>国民健康保険事業特別会計</t>
  </si>
  <si>
    <t>訪問看護特別会計</t>
  </si>
  <si>
    <t>水道事業会計</t>
  </si>
  <si>
    <t>法適用企業</t>
  </si>
  <si>
    <t>簡易水道事業会計</t>
  </si>
  <si>
    <t>病院事業会計</t>
  </si>
  <si>
    <t>連結実質赤字額</t>
    <rPh sb="0" eb="2">
      <t>レンケツ</t>
    </rPh>
    <rPh sb="2" eb="4">
      <t>ジッシツ</t>
    </rPh>
    <rPh sb="4" eb="7">
      <t>アカジガク</t>
    </rPh>
    <phoneticPr fontId="9"/>
  </si>
  <si>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</si>
  <si>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</si>
  <si>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</si>
  <si>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9"/>
  </si>
  <si>
    <t>実質公債費比率　　（千円・％）</t>
    <rPh sb="0" eb="2">
      <t>ジッシツ</t>
    </rPh>
    <rPh sb="2" eb="4">
      <t>コウサイ</t>
    </rPh>
    <rPh sb="4" eb="5">
      <t>ヒ</t>
    </rPh>
    <rPh sb="5" eb="7">
      <t>ヒリツ</t>
    </rPh>
    <rPh sb="10" eb="12">
      <t>センエン</t>
    </rPh>
    <phoneticPr fontId="9"/>
  </si>
  <si>
    <t>区分</t>
    <rPh sb="0" eb="1">
      <t>ク</t>
    </rPh>
    <rPh sb="1" eb="2">
      <t>ブン</t>
    </rPh>
    <phoneticPr fontId="37"/>
  </si>
  <si>
    <t>令和4年度</t>
    <rPh sb="0" eb="2">
      <t>レイワ</t>
    </rPh>
    <rPh sb="3" eb="5">
      <t>ネンド</t>
    </rPh>
    <phoneticPr fontId="9"/>
  </si>
  <si>
    <t>令和5年度</t>
    <rPh sb="0" eb="2">
      <t>レイワ</t>
    </rPh>
    <rPh sb="3" eb="5">
      <t>ネンド</t>
    </rPh>
    <phoneticPr fontId="9"/>
  </si>
  <si>
    <t xml:space="preserve">充当可能特定歳入 </t>
    <rPh sb="0" eb="2">
      <t>ジュウトウ</t>
    </rPh>
    <rPh sb="2" eb="4">
      <t>カノウ</t>
    </rPh>
    <rPh sb="4" eb="6">
      <t>トクテイ</t>
    </rPh>
    <rPh sb="6" eb="8">
      <t>サイニュウ</t>
    </rPh>
    <phoneticPr fontId="37"/>
  </si>
  <si>
    <t>分母比</t>
    <rPh sb="0" eb="2">
      <t>ブンボ</t>
    </rPh>
    <rPh sb="2" eb="3">
      <t>ヒ</t>
    </rPh>
    <phoneticPr fontId="9"/>
  </si>
  <si>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</si>
  <si>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</si>
  <si>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</si>
  <si>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充当可能
財源等</t>
    <rPh sb="0" eb="2">
      <t>ジュウトウ</t>
    </rPh>
    <rPh sb="2" eb="3">
      <t>カ</t>
    </rPh>
    <rPh sb="3" eb="4">
      <t>ノウ</t>
    </rPh>
    <rPh sb="5" eb="8">
      <t>ザイゲントウ</t>
    </rPh>
    <phoneticPr fontId="9"/>
  </si>
  <si>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</si>
  <si>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</si>
  <si>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</si>
  <si>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 xml:space="preserve">退職手当負担見込額 </t>
    <rPh sb="0" eb="2">
      <t>タイショク</t>
    </rPh>
    <rPh sb="2" eb="4">
      <t>テアテ</t>
    </rPh>
    <rPh sb="4" eb="6">
      <t>フタン</t>
    </rPh>
    <rPh sb="6" eb="9">
      <t>ミコミガク</t>
    </rPh>
    <phoneticPr fontId="37"/>
  </si>
  <si>
    <t>地方公務員等共済組合に係るもの</t>
    <rPh sb="0" eb="2">
      <t>チホウ</t>
    </rPh>
    <rPh sb="2" eb="5">
      <t>コウムイン</t>
    </rPh>
    <rPh sb="5" eb="6">
      <t>トウ</t>
    </rPh>
    <rPh sb="6" eb="8">
      <t>キョウサイ</t>
    </rPh>
    <rPh sb="8" eb="10">
      <t>クミアイ</t>
    </rPh>
    <rPh sb="11" eb="12">
      <t>カカ</t>
    </rPh>
    <phoneticPr fontId="9"/>
  </si>
  <si>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</si>
  <si>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</si>
  <si>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引き受けた債務の履行に係るもの</t>
    <rPh sb="0" eb="1">
      <t>ヒ</t>
    </rPh>
    <rPh sb="2" eb="3">
      <t>ウ</t>
    </rPh>
    <rPh sb="5" eb="7">
      <t>サイム</t>
    </rPh>
    <rPh sb="8" eb="10">
      <t>リコウ</t>
    </rPh>
    <rPh sb="11" eb="12">
      <t>カカ</t>
    </rPh>
    <phoneticPr fontId="9"/>
  </si>
  <si>
    <t>その他上記に準ずるもの</t>
    <rPh sb="2" eb="3">
      <t>タ</t>
    </rPh>
    <rPh sb="3" eb="5">
      <t>ジョウキ</t>
    </rPh>
    <rPh sb="6" eb="7">
      <t>ジュン</t>
    </rPh>
    <phoneticPr fontId="9"/>
  </si>
  <si>
    <t>(Ｆ)</t>
  </si>
  <si>
    <t>将来負担比率（(Ｅ)－(Ｆ)）／（(Ｃ)－(Ｄ)）×１００</t>
    <rPh sb="0" eb="2">
      <t>ショウライ</t>
    </rPh>
    <rPh sb="2" eb="4">
      <t>フタン</t>
    </rPh>
    <rPh sb="4" eb="6">
      <t>ヒリツ</t>
    </rPh>
    <phoneticPr fontId="9"/>
  </si>
  <si>
    <t>その他の会計</t>
  </si>
  <si>
    <t>公社・
三セク等</t>
    <rPh sb="0" eb="2">
      <t>コウシャ</t>
    </rPh>
    <rPh sb="4" eb="5">
      <t>サン</t>
    </rPh>
    <rPh sb="7" eb="8">
      <t>トウ</t>
    </rPh>
    <phoneticPr fontId="9"/>
  </si>
  <si>
    <t>増減率(%)(A)</t>
    <rPh sb="0" eb="3">
      <t>ゾウゲンリツ</t>
    </rPh>
    <phoneticPr fontId="9"/>
  </si>
  <si>
    <t>当該団体(円)</t>
    <rPh sb="0" eb="2">
      <t>トウガイ</t>
    </rPh>
    <rPh sb="2" eb="4">
      <t>ダンタイ</t>
    </rPh>
    <rPh sb="5" eb="6">
      <t>エン</t>
    </rPh>
    <phoneticPr fontId="9"/>
  </si>
  <si>
    <t>健全化判断比率</t>
    <rPh sb="0" eb="3">
      <t>ケンゼンカ</t>
    </rPh>
    <rPh sb="3" eb="5">
      <t>ハンダン</t>
    </rPh>
    <rPh sb="5" eb="7">
      <t>ヒリツ</t>
    </rPh>
    <phoneticPr fontId="39"/>
  </si>
  <si>
    <t>特定財源の額</t>
    <rPh sb="0" eb="2">
      <t>トクテイ</t>
    </rPh>
    <rPh sb="2" eb="4">
      <t>ザイゲン</t>
    </rPh>
    <rPh sb="5" eb="6">
      <t>ガク</t>
    </rPh>
    <phoneticPr fontId="9"/>
  </si>
  <si>
    <t>(単年度)</t>
    <rPh sb="1" eb="4">
      <t>タンネンド</t>
    </rPh>
    <phoneticPr fontId="9"/>
  </si>
  <si>
    <t>(Ｄ)</t>
  </si>
  <si>
    <t>人件費及び人件費に準ずる費用の分析</t>
    <rPh sb="0" eb="3">
      <t>ジンケンヒ</t>
    </rPh>
    <rPh sb="3" eb="4">
      <t>オヨ</t>
    </rPh>
    <rPh sb="5" eb="8">
      <t>ジンケンヒ</t>
    </rPh>
    <rPh sb="9" eb="10">
      <t>ジュン</t>
    </rPh>
    <rPh sb="12" eb="14">
      <t>ヒヨウ</t>
    </rPh>
    <rPh sb="15" eb="17">
      <t>ブンセキ</t>
    </rPh>
    <phoneticPr fontId="9"/>
  </si>
  <si>
    <t>人口1人当たり決算額</t>
    <rPh sb="0" eb="2">
      <t>ジンコウ</t>
    </rPh>
    <rPh sb="2" eb="4">
      <t>ヒトリ</t>
    </rPh>
    <rPh sb="4" eb="5">
      <t>ア</t>
    </rPh>
    <rPh sb="7" eb="9">
      <t>ケッサン</t>
    </rPh>
    <rPh sb="9" eb="10">
      <t>ガク</t>
    </rPh>
    <phoneticPr fontId="9"/>
  </si>
  <si>
    <t>当該団体（円）</t>
    <rPh sb="0" eb="2">
      <t>トウガイ</t>
    </rPh>
    <rPh sb="2" eb="4">
      <t>ダンタイ</t>
    </rPh>
    <rPh sb="5" eb="6">
      <t>エン</t>
    </rPh>
    <phoneticPr fontId="9"/>
  </si>
  <si>
    <t>類似団体平均（円）</t>
    <rPh sb="0" eb="2">
      <t>ルイジ</t>
    </rPh>
    <rPh sb="2" eb="4">
      <t>ダンタイ</t>
    </rPh>
    <rPh sb="4" eb="6">
      <t>ヘイキン</t>
    </rPh>
    <rPh sb="7" eb="8">
      <t>エン</t>
    </rPh>
    <phoneticPr fontId="9"/>
  </si>
  <si>
    <t>対比（％）</t>
    <rPh sb="0" eb="2">
      <t>タイヒ</t>
    </rPh>
    <phoneticPr fontId="9"/>
  </si>
  <si>
    <t>人件費</t>
    <rPh sb="0" eb="3">
      <t>ジンケンヒ</t>
    </rPh>
    <phoneticPr fontId="9"/>
  </si>
  <si>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9"/>
  </si>
  <si>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9"/>
  </si>
  <si>
    <t>当該団体</t>
    <rPh sb="0" eb="2">
      <t>トウガイ</t>
    </rPh>
    <rPh sb="2" eb="4">
      <t>ダンタイ</t>
    </rPh>
    <phoneticPr fontId="9"/>
  </si>
  <si>
    <t>人口1,000人当たり職員数（人）</t>
    <rPh sb="0" eb="2">
      <t>ジンコウ</t>
    </rPh>
    <rPh sb="7" eb="8">
      <t>ニン</t>
    </rPh>
    <rPh sb="8" eb="9">
      <t>ア</t>
    </rPh>
    <rPh sb="11" eb="14">
      <t>ショクインスウ</t>
    </rPh>
    <rPh sb="15" eb="16">
      <t>ヒト</t>
    </rPh>
    <phoneticPr fontId="9"/>
  </si>
  <si>
    <t>ラスパイレス指数</t>
    <rPh sb="6" eb="8">
      <t>シスウ</t>
    </rPh>
    <phoneticPr fontId="45"/>
  </si>
  <si>
    <t>（注）人口については、各調査対象年度の1月1日現在の住民基本台帳に登載されている人口に基づいている。</t>
    <rPh sb="14" eb="16">
      <t>タイショウ</t>
    </rPh>
    <phoneticPr fontId="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</si>
  <si>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</si>
  <si>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46"/>
  </si>
  <si>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</si>
  <si>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</si>
  <si>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</si>
  <si>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</si>
  <si>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9"/>
  </si>
  <si>
    <t>普通建設事業費</t>
    <rPh sb="0" eb="2">
      <t>フツウ</t>
    </rPh>
    <rPh sb="2" eb="4">
      <t>ケンセツ</t>
    </rPh>
    <rPh sb="4" eb="7">
      <t>ジギョウヒ</t>
    </rPh>
    <phoneticPr fontId="9"/>
  </si>
  <si>
    <t>類似団体平均(円)</t>
    <rPh sb="0" eb="2">
      <t>ルイジ</t>
    </rPh>
    <rPh sb="2" eb="4">
      <t>ダンタイ</t>
    </rPh>
    <rPh sb="4" eb="6">
      <t>ヘイキン</t>
    </rPh>
    <rPh sb="7" eb="8">
      <t>エン</t>
    </rPh>
    <phoneticPr fontId="9"/>
  </si>
  <si>
    <t>(A)-(B)</t>
  </si>
  <si>
    <t xml:space="preserve"> R03</t>
  </si>
  <si>
    <t xml:space="preserve"> R05</t>
  </si>
  <si>
    <t xml:space="preserve"> R06</t>
  </si>
  <si>
    <t xml:space="preserve"> 過去５年間平均</t>
    <rPh sb="1" eb="3">
      <t>カコ</t>
    </rPh>
    <rPh sb="4" eb="6">
      <t>ネンカン</t>
    </rPh>
    <rPh sb="6" eb="8">
      <t>ヘイキン</t>
    </rPh>
    <phoneticPr fontId="9"/>
  </si>
  <si>
    <t>類似団体内平均(円)</t>
    <rPh sb="0" eb="2">
      <t>ルイジ</t>
    </rPh>
    <rPh sb="2" eb="4">
      <t>ダンタイ</t>
    </rPh>
    <phoneticPr fontId="9"/>
  </si>
  <si>
    <t>R02</t>
  </si>
  <si>
    <t>R03</t>
  </si>
  <si>
    <t>R04</t>
  </si>
  <si>
    <t>R06</t>
  </si>
  <si>
    <t>▲ 0.86</t>
  </si>
  <si>
    <t>▲ 5.44</t>
  </si>
  <si>
    <t>小国いきいき街づくり公社</t>
    <rPh sb="0" eb="2">
      <t>オグニ</t>
    </rPh>
    <rPh sb="6" eb="7">
      <t>マチ</t>
    </rPh>
    <rPh sb="10" eb="12">
      <t>コウシャ</t>
    </rPh>
    <phoneticPr fontId="9"/>
  </si>
  <si>
    <t>おぐに白い森</t>
    <rPh sb="3" eb="4">
      <t>シロ</t>
    </rPh>
    <rPh sb="5" eb="6">
      <t>モリ</t>
    </rPh>
    <phoneticPr fontId="9"/>
  </si>
  <si>
    <t>小国町地域総合商社</t>
    <rPh sb="0" eb="3">
      <t>オグニマチ</t>
    </rPh>
    <rPh sb="3" eb="5">
      <t>チイキ</t>
    </rPh>
    <rPh sb="5" eb="7">
      <t>ソウゴウ</t>
    </rPh>
    <rPh sb="7" eb="9">
      <t>ショウシャ</t>
    </rPh>
    <phoneticPr fontId="9"/>
  </si>
  <si>
    <t>山形県消防補償等組合</t>
    <rPh sb="0" eb="3">
      <t>ヤマガタケン</t>
    </rPh>
    <rPh sb="3" eb="5">
      <t>ショウボウ</t>
    </rPh>
    <rPh sb="5" eb="7">
      <t>ホショウ</t>
    </rPh>
    <rPh sb="7" eb="8">
      <t>トウ</t>
    </rPh>
    <rPh sb="8" eb="10">
      <t>クミアイ</t>
    </rPh>
    <phoneticPr fontId="9"/>
  </si>
  <si>
    <t>山形県市町村職員退職手当組合</t>
    <rPh sb="0" eb="3">
      <t>ヤマガタケン</t>
    </rPh>
    <rPh sb="3" eb="6">
      <t>シチョウソン</t>
    </rPh>
    <rPh sb="6" eb="8">
      <t>ショクイン</t>
    </rPh>
    <rPh sb="8" eb="10">
      <t>タイショク</t>
    </rPh>
    <rPh sb="10" eb="12">
      <t>テアテ</t>
    </rPh>
    <rPh sb="12" eb="14">
      <t>クミアイ</t>
    </rPh>
    <phoneticPr fontId="9"/>
  </si>
  <si>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9"/>
  </si>
  <si>
    <t>教育環境等整備基金</t>
    <rPh sb="0" eb="2">
      <t>キョウイク</t>
    </rPh>
    <rPh sb="2" eb="4">
      <t>カンキョウ</t>
    </rPh>
    <rPh sb="4" eb="5">
      <t>トウ</t>
    </rPh>
    <rPh sb="5" eb="7">
      <t>セイビ</t>
    </rPh>
    <rPh sb="7" eb="9">
      <t>キキン</t>
    </rPh>
    <phoneticPr fontId="9"/>
  </si>
  <si>
    <t>介護給付費準備基金</t>
    <rPh sb="0" eb="2">
      <t>カイゴ</t>
    </rPh>
    <rPh sb="2" eb="5">
      <t>キュウフヒ</t>
    </rPh>
    <rPh sb="5" eb="7">
      <t>ジュンビ</t>
    </rPh>
    <rPh sb="7" eb="9">
      <t>キキン</t>
    </rPh>
    <phoneticPr fontId="9"/>
  </si>
  <si>
    <t>森林整備等促進基金</t>
    <rPh sb="0" eb="2">
      <t>シンリン</t>
    </rPh>
    <rPh sb="2" eb="4">
      <t>セイビ</t>
    </rPh>
    <rPh sb="4" eb="5">
      <t>トウ</t>
    </rPh>
    <rPh sb="5" eb="7">
      <t>ソクシン</t>
    </rPh>
    <rPh sb="7" eb="9">
      <t>キキン</t>
    </rPh>
    <phoneticPr fontId="9"/>
  </si>
</sst>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7">
    <font>
      <sz val="11"/>
      <color theme="1"/>
      <name val="ＭＳ Ｐゴシック"/>
      <family val="3"/>
    </font>
    <font>
      <sz val="11"/>
      <color auto="1"/>
      <name val="ＭＳ Ｐゴシック"/>
      <family val="3"/>
    </font>
    <font>
      <sz val="9"/>
      <color indexed="8"/>
      <name val="ＭＳ ゴシック"/>
      <family val="3"/>
    </font>
    <font>
      <sz val="12"/>
      <color auto="1"/>
      <name val="ＭＳ 明朝"/>
      <family val="1"/>
    </font>
    <font>
      <sz val="11"/>
      <color indexed="8"/>
      <name val="ＭＳ Ｐゴシック"/>
      <family val="3"/>
    </font>
    <font>
      <sz val="11"/>
      <color theme="1"/>
      <name val="ＭＳ Ｐゴシック"/>
      <family val="3"/>
    </font>
    <font>
      <sz val="11"/>
      <color theme="1"/>
      <name val="游ゴシック"/>
      <family val="3"/>
      <scheme val="minor"/>
    </font>
    <font>
      <sz val="11"/>
      <color theme="1"/>
      <name val="Yu Gothic"/>
      <family val="3"/>
    </font>
    <font>
      <sz val="11"/>
      <color auto="1"/>
      <name val="游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105">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xf numFmtId="0" fontId="1" fillId="0" borderId="0">
      <alignment vertical="center"/>
    </xf>
    <xf numFmtId="0" fontId="1" fillId="0" borderId="0"/>
    <xf numFmtId="0" fontId="1" fillId="0" borderId="0"/>
    <xf numFmtId="0" fontId="1" fillId="0" borderId="0"/>
    <xf numFmtId="0" fontId="2"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alignment vertical="center"/>
    </xf>
    <xf numFmtId="0" fontId="5" fillId="0" borderId="0">
      <alignment vertical="center"/>
    </xf>
    <xf numFmtId="0" fontId="6" fillId="0" borderId="0">
      <alignment vertical="center"/>
    </xf>
    <xf numFmtId="0" fontId="4" fillId="0" borderId="0">
      <alignment vertical="center"/>
    </xf>
    <xf numFmtId="0" fontId="4" fillId="0" borderId="0">
      <alignment vertical="center"/>
    </xf>
    <xf numFmtId="0" fontId="4" fillId="0" borderId="0">
      <alignment vertical="center"/>
    </xf>
    <xf numFmtId="0" fontId="6"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cellStyleXfs>
  <cellXfs count="1054">
    <xf numFmtId="0" fontId="0" fillId="0" borderId="0" xfId="0">
      <alignment vertical="center"/>
    </xf>
    <xf numFmtId="0" fontId="2" fillId="0" borderId="0" xfId="28" applyFont="1">
      <alignment vertical="center"/>
    </xf>
    <xf numFmtId="49" fontId="2" fillId="0" borderId="0" xfId="28" applyNumberFormat="1" applyFont="1">
      <alignment vertical="center"/>
    </xf>
    <xf numFmtId="49" fontId="10" fillId="0" borderId="0" xfId="28" applyNumberFormat="1" applyFont="1" applyAlignment="1">
      <alignment horizontal="center" vertical="center"/>
    </xf>
    <xf numFmtId="0" fontId="11" fillId="0" borderId="0" xfId="28" applyFont="1">
      <alignment vertical="center"/>
    </xf>
    <xf numFmtId="0" fontId="2" fillId="0" borderId="1" xfId="28" applyFont="1" applyBorder="1" applyAlignment="1">
      <alignment horizontal="center" vertical="center"/>
    </xf>
    <xf numFmtId="0" fontId="2" fillId="0" borderId="2" xfId="28" applyFont="1" applyBorder="1" applyAlignment="1">
      <alignment horizontal="center" vertical="center"/>
    </xf>
    <xf numFmtId="0" fontId="2" fillId="0" borderId="3" xfId="28" applyFont="1" applyBorder="1" applyAlignment="1">
      <alignment horizontal="center" vertical="center"/>
    </xf>
    <xf numFmtId="0" fontId="2" fillId="0" borderId="4" xfId="28" applyFont="1" applyBorder="1" applyAlignment="1">
      <alignment horizontal="center" vertical="center"/>
    </xf>
    <xf numFmtId="0" fontId="2" fillId="0" borderId="5" xfId="28" applyFont="1" applyBorder="1" applyAlignment="1">
      <alignment horizontal="center" vertical="center"/>
    </xf>
    <xf numFmtId="0" fontId="2" fillId="0" borderId="6" xfId="28" applyFont="1" applyBorder="1" applyAlignment="1">
      <alignment horizontal="center" vertical="center"/>
    </xf>
    <xf numFmtId="0" fontId="2" fillId="0" borderId="7" xfId="28" applyFont="1" applyBorder="1" applyAlignment="1">
      <alignment horizontal="center" vertical="center" wrapText="1"/>
    </xf>
    <xf numFmtId="0" fontId="2" fillId="0" borderId="8" xfId="28" applyFont="1" applyBorder="1" applyAlignment="1">
      <alignment horizontal="center" vertical="center" wrapText="1"/>
    </xf>
    <xf numFmtId="0" fontId="2" fillId="0" borderId="9" xfId="28" applyFont="1" applyBorder="1" applyAlignment="1">
      <alignment horizontal="center" vertical="center" wrapText="1"/>
    </xf>
    <xf numFmtId="0" fontId="2" fillId="0" borderId="10" xfId="28" applyFont="1" applyBorder="1" applyAlignment="1">
      <alignment horizontal="center" vertical="center"/>
    </xf>
    <xf numFmtId="0" fontId="2" fillId="0" borderId="11" xfId="28" applyFont="1" applyBorder="1" applyAlignment="1">
      <alignment horizontal="center" vertical="center"/>
    </xf>
    <xf numFmtId="0" fontId="2" fillId="0" borderId="12" xfId="28" applyFont="1" applyBorder="1" applyAlignment="1">
      <alignment horizontal="center" vertical="center" textRotation="255"/>
    </xf>
    <xf numFmtId="0" fontId="2" fillId="0" borderId="8" xfId="28" applyFont="1" applyBorder="1" applyAlignment="1">
      <alignment horizontal="center" vertical="center" textRotation="255"/>
    </xf>
    <xf numFmtId="0" fontId="2" fillId="0" borderId="9" xfId="28" applyFont="1" applyBorder="1" applyAlignment="1">
      <alignment horizontal="center" vertical="center" textRotation="255"/>
    </xf>
    <xf numFmtId="0" fontId="2" fillId="0" borderId="8" xfId="28" applyFont="1" applyBorder="1">
      <alignment vertical="center"/>
    </xf>
    <xf numFmtId="49" fontId="2" fillId="0" borderId="8" xfId="28" applyNumberFormat="1" applyFont="1" applyBorder="1">
      <alignment vertical="center"/>
    </xf>
    <xf numFmtId="0" fontId="2" fillId="0" borderId="9" xfId="28" applyFont="1" applyBorder="1">
      <alignment vertical="center"/>
    </xf>
    <xf numFmtId="0" fontId="2" fillId="0" borderId="13" xfId="28" applyFont="1" applyBorder="1" applyAlignment="1">
      <alignment horizontal="center" vertical="center"/>
    </xf>
    <xf numFmtId="0" fontId="2" fillId="0" borderId="14" xfId="28" applyFont="1" applyBorder="1" applyAlignment="1">
      <alignment horizontal="center" vertical="center"/>
    </xf>
    <xf numFmtId="0" fontId="2" fillId="0" borderId="15" xfId="28" applyFont="1" applyBorder="1" applyAlignment="1">
      <alignment horizontal="center" vertical="center"/>
    </xf>
    <xf numFmtId="0" fontId="2" fillId="0" borderId="16" xfId="28" applyFont="1" applyBorder="1" applyAlignment="1">
      <alignment horizontal="center" vertical="center"/>
    </xf>
    <xf numFmtId="0" fontId="2" fillId="0" borderId="17" xfId="28" applyFont="1" applyBorder="1" applyAlignment="1">
      <alignment horizontal="center" vertical="center"/>
    </xf>
    <xf numFmtId="0" fontId="2" fillId="0" borderId="18" xfId="28" applyFont="1" applyBorder="1" applyAlignment="1">
      <alignment horizontal="center" vertical="center"/>
    </xf>
    <xf numFmtId="0" fontId="2" fillId="0" borderId="19" xfId="28" applyFont="1" applyBorder="1" applyAlignment="1">
      <alignment horizontal="center" vertical="center" wrapText="1"/>
    </xf>
    <xf numFmtId="0" fontId="2" fillId="0" borderId="0" xfId="28" applyFont="1" applyAlignment="1">
      <alignment horizontal="center" vertical="center" wrapText="1"/>
    </xf>
    <xf numFmtId="0" fontId="2" fillId="0" borderId="20" xfId="28" applyFont="1" applyBorder="1" applyAlignment="1">
      <alignment horizontal="center" vertical="center" wrapText="1"/>
    </xf>
    <xf numFmtId="0" fontId="2" fillId="0" borderId="21" xfId="28" applyFont="1" applyBorder="1" applyAlignment="1">
      <alignment horizontal="center" vertical="center"/>
    </xf>
    <xf numFmtId="0" fontId="2" fillId="0" borderId="22" xfId="28" applyFont="1" applyBorder="1" applyAlignment="1">
      <alignment horizontal="center" vertical="center"/>
    </xf>
    <xf numFmtId="0" fontId="2" fillId="0" borderId="23" xfId="28" applyFont="1" applyBorder="1" applyAlignment="1">
      <alignment horizontal="center" vertical="center" textRotation="255"/>
    </xf>
    <xf numFmtId="0" fontId="2" fillId="0" borderId="0" xfId="28" applyFont="1" applyAlignment="1">
      <alignment horizontal="center" vertical="center" textRotation="255"/>
    </xf>
    <xf numFmtId="0" fontId="2" fillId="0" borderId="20" xfId="28" applyFont="1" applyBorder="1" applyAlignment="1">
      <alignment horizontal="center" vertical="center" textRotation="255"/>
    </xf>
    <xf numFmtId="49" fontId="2" fillId="0" borderId="0" xfId="28" applyNumberFormat="1" applyFont="1" applyAlignment="1">
      <alignment horizontal="left" vertical="center"/>
    </xf>
    <xf numFmtId="49" fontId="2" fillId="0" borderId="0" xfId="28" applyNumberFormat="1" applyFont="1" applyAlignment="1">
      <alignment horizontal="center" vertical="center"/>
    </xf>
    <xf numFmtId="176" fontId="2" fillId="0" borderId="0" xfId="28" applyNumberFormat="1" applyFont="1" applyAlignment="1" applyProtection="1">
      <alignment horizontal="center" vertical="center" shrinkToFit="1"/>
      <protection hidden="1"/>
    </xf>
    <xf numFmtId="0" fontId="2" fillId="0" borderId="20" xfId="28" applyFont="1" applyBorder="1">
      <alignment vertical="center"/>
    </xf>
    <xf numFmtId="0" fontId="12" fillId="0" borderId="0" xfId="28" applyFont="1">
      <alignment vertical="center"/>
    </xf>
    <xf numFmtId="0" fontId="2" fillId="0" borderId="16" xfId="28" applyFont="1" applyBorder="1" applyAlignment="1">
      <alignment horizontal="center" vertical="center" textRotation="255"/>
    </xf>
    <xf numFmtId="0" fontId="2" fillId="0" borderId="14" xfId="28" applyFont="1" applyBorder="1" applyAlignment="1">
      <alignment horizontal="center" vertical="center" textRotation="255"/>
    </xf>
    <xf numFmtId="0" fontId="2" fillId="0" borderId="17" xfId="28" applyFont="1" applyBorder="1" applyAlignment="1">
      <alignment horizontal="center" vertical="center" textRotation="255"/>
    </xf>
    <xf numFmtId="0" fontId="2" fillId="0" borderId="24" xfId="28" applyFont="1" applyBorder="1" applyAlignment="1">
      <alignment horizontal="center" vertical="center"/>
    </xf>
    <xf numFmtId="0" fontId="2" fillId="0" borderId="25" xfId="28" applyFont="1" applyBorder="1" applyAlignment="1">
      <alignment horizontal="center" vertical="center"/>
    </xf>
    <xf numFmtId="0" fontId="2" fillId="0" borderId="26" xfId="28" applyFont="1" applyBorder="1" applyAlignment="1">
      <alignment horizontal="center" vertical="center"/>
    </xf>
    <xf numFmtId="0" fontId="2" fillId="0" borderId="27" xfId="28" applyFont="1" applyBorder="1" applyAlignment="1">
      <alignment horizontal="center" vertical="center"/>
    </xf>
    <xf numFmtId="0" fontId="2" fillId="0" borderId="28" xfId="28" applyFont="1" applyBorder="1" applyAlignment="1">
      <alignment horizontal="center" vertical="center"/>
    </xf>
    <xf numFmtId="0" fontId="2" fillId="0" borderId="29" xfId="28" applyFont="1" applyBorder="1" applyAlignment="1">
      <alignment horizontal="center" vertical="center"/>
    </xf>
    <xf numFmtId="0" fontId="2" fillId="0" borderId="30" xfId="28" applyFont="1" applyBorder="1" applyAlignment="1">
      <alignment horizontal="center" vertical="center"/>
    </xf>
    <xf numFmtId="0" fontId="2" fillId="0" borderId="31" xfId="28" applyFont="1" applyBorder="1" applyAlignment="1">
      <alignment horizontal="center" vertical="center"/>
    </xf>
    <xf numFmtId="0" fontId="2" fillId="0" borderId="32" xfId="28" applyFont="1" applyBorder="1">
      <alignment vertical="center"/>
    </xf>
    <xf numFmtId="0" fontId="2" fillId="0" borderId="33" xfId="28" applyFont="1" applyBorder="1">
      <alignment vertical="center"/>
    </xf>
    <xf numFmtId="0" fontId="2" fillId="0" borderId="0" xfId="28" applyFont="1" applyAlignment="1">
      <alignment horizontal="center" vertical="center"/>
    </xf>
    <xf numFmtId="0" fontId="13" fillId="0" borderId="0" xfId="28" applyFont="1" applyAlignment="1" applyProtection="1">
      <alignment horizontal="left" vertical="center" wrapText="1"/>
      <protection hidden="1"/>
    </xf>
    <xf numFmtId="0" fontId="2" fillId="0" borderId="23" xfId="28" applyFont="1" applyBorder="1" applyAlignment="1">
      <alignment horizontal="center" vertical="center"/>
    </xf>
    <xf numFmtId="0" fontId="2" fillId="0" borderId="34" xfId="28" applyFont="1" applyBorder="1" applyAlignment="1">
      <alignment horizontal="center" vertical="center"/>
    </xf>
    <xf numFmtId="0" fontId="2" fillId="0" borderId="35" xfId="28" applyFont="1" applyBorder="1">
      <alignment vertical="center"/>
    </xf>
    <xf numFmtId="0" fontId="2" fillId="0" borderId="36" xfId="28" applyFont="1" applyBorder="1">
      <alignment vertical="center"/>
    </xf>
    <xf numFmtId="0" fontId="2" fillId="0" borderId="13" xfId="28" applyFont="1" applyBorder="1" applyAlignment="1">
      <alignment horizontal="center" vertical="center" wrapText="1"/>
    </xf>
    <xf numFmtId="0" fontId="2" fillId="0" borderId="14" xfId="28" applyFont="1" applyBorder="1" applyAlignment="1">
      <alignment horizontal="center" vertical="center" wrapText="1"/>
    </xf>
    <xf numFmtId="0" fontId="2" fillId="0" borderId="17" xfId="28" applyFont="1" applyBorder="1" applyAlignment="1">
      <alignment horizontal="center" vertical="center" wrapText="1"/>
    </xf>
    <xf numFmtId="0" fontId="2" fillId="0" borderId="37" xfId="28" applyFont="1" applyBorder="1">
      <alignment vertical="center"/>
    </xf>
    <xf numFmtId="0" fontId="2" fillId="0" borderId="38" xfId="28" applyFont="1" applyBorder="1">
      <alignment vertical="center"/>
    </xf>
    <xf numFmtId="0" fontId="2" fillId="0" borderId="39" xfId="28" applyFont="1" applyBorder="1">
      <alignment vertical="center"/>
    </xf>
    <xf numFmtId="0" fontId="14" fillId="0" borderId="40" xfId="28" applyFont="1" applyBorder="1">
      <alignment vertical="center"/>
    </xf>
    <xf numFmtId="0" fontId="14" fillId="0" borderId="26" xfId="29" applyFont="1" applyBorder="1">
      <alignment vertical="center"/>
    </xf>
    <xf numFmtId="0" fontId="14" fillId="0" borderId="30" xfId="28" applyFont="1" applyBorder="1">
      <alignment vertical="center"/>
    </xf>
    <xf numFmtId="0" fontId="14" fillId="0" borderId="28" xfId="29" applyFont="1" applyBorder="1" applyAlignment="1">
      <alignment horizontal="center" vertical="center"/>
    </xf>
    <xf numFmtId="177" fontId="2" fillId="0" borderId="29" xfId="28" applyNumberFormat="1" applyFont="1" applyBorder="1" applyAlignment="1">
      <alignment horizontal="right" vertical="center" shrinkToFit="1"/>
    </xf>
    <xf numFmtId="178" fontId="2" fillId="0" borderId="29" xfId="28" applyNumberFormat="1" applyFont="1" applyBorder="1" applyAlignment="1">
      <alignment horizontal="right" vertical="center" shrinkToFit="1"/>
    </xf>
    <xf numFmtId="178" fontId="2" fillId="0" borderId="32" xfId="28" applyNumberFormat="1" applyFont="1" applyBorder="1" applyAlignment="1">
      <alignment horizontal="right" vertical="center" shrinkToFit="1"/>
    </xf>
    <xf numFmtId="178" fontId="2" fillId="0" borderId="33" xfId="28" applyNumberFormat="1" applyFont="1" applyBorder="1" applyAlignment="1">
      <alignment horizontal="right" vertical="center"/>
    </xf>
    <xf numFmtId="0" fontId="2" fillId="0" borderId="22" xfId="28" applyFont="1" applyBorder="1">
      <alignment vertical="center"/>
    </xf>
    <xf numFmtId="0" fontId="14" fillId="0" borderId="22" xfId="28" applyFont="1" applyBorder="1">
      <alignment vertical="center"/>
    </xf>
    <xf numFmtId="0" fontId="14" fillId="0" borderId="30" xfId="29" applyFont="1" applyBorder="1" applyAlignment="1">
      <alignment horizontal="center" vertical="center" shrinkToFit="1"/>
    </xf>
    <xf numFmtId="0" fontId="14" fillId="0" borderId="35" xfId="28" applyFont="1" applyBorder="1">
      <alignment vertical="center"/>
    </xf>
    <xf numFmtId="0" fontId="14" fillId="0" borderId="23" xfId="28" applyFont="1" applyBorder="1">
      <alignment vertical="center"/>
    </xf>
    <xf numFmtId="0" fontId="14" fillId="0" borderId="33" xfId="29" applyFont="1" applyBorder="1" applyAlignment="1">
      <alignment horizontal="center" vertical="center" shrinkToFit="1"/>
    </xf>
    <xf numFmtId="178" fontId="2" fillId="0" borderId="35" xfId="28" applyNumberFormat="1" applyFont="1" applyBorder="1" applyAlignment="1">
      <alignment horizontal="right" vertical="center" shrinkToFit="1"/>
    </xf>
    <xf numFmtId="178" fontId="2" fillId="0" borderId="36" xfId="28" applyNumberFormat="1" applyFont="1" applyBorder="1" applyAlignment="1">
      <alignment horizontal="right" vertical="center"/>
    </xf>
    <xf numFmtId="0" fontId="14" fillId="0" borderId="23" xfId="29" applyFont="1" applyBorder="1" applyAlignment="1">
      <alignment horizontal="center" vertical="center" shrinkToFit="1"/>
    </xf>
    <xf numFmtId="0" fontId="14" fillId="0" borderId="36" xfId="29" applyFont="1" applyBorder="1" applyAlignment="1">
      <alignment horizontal="center" vertical="center" shrinkToFit="1"/>
    </xf>
    <xf numFmtId="178" fontId="2" fillId="0" borderId="37" xfId="28" applyNumberFormat="1" applyFont="1" applyBorder="1" applyAlignment="1">
      <alignment horizontal="right" vertical="center" shrinkToFit="1"/>
    </xf>
    <xf numFmtId="178" fontId="2" fillId="0" borderId="38" xfId="28" applyNumberFormat="1" applyFont="1" applyBorder="1" applyAlignment="1">
      <alignment horizontal="right" vertical="center"/>
    </xf>
    <xf numFmtId="0" fontId="2" fillId="0" borderId="41" xfId="28" applyFont="1" applyBorder="1">
      <alignment vertical="center"/>
    </xf>
    <xf numFmtId="0" fontId="14" fillId="0" borderId="41" xfId="28" applyFont="1" applyBorder="1">
      <alignment vertical="center"/>
    </xf>
    <xf numFmtId="0" fontId="14" fillId="0" borderId="16" xfId="29" applyFont="1" applyBorder="1" applyAlignment="1">
      <alignment horizontal="center" vertical="center" shrinkToFit="1"/>
    </xf>
    <xf numFmtId="0" fontId="14" fillId="0" borderId="37" xfId="28" applyFont="1" applyBorder="1">
      <alignment vertical="center"/>
    </xf>
    <xf numFmtId="0" fontId="14" fillId="0" borderId="16" xfId="28" applyFont="1" applyBorder="1">
      <alignment vertical="center"/>
    </xf>
    <xf numFmtId="0" fontId="14" fillId="0" borderId="38" xfId="29" applyFont="1" applyBorder="1" applyAlignment="1">
      <alignment horizontal="center" vertical="center" shrinkToFit="1"/>
    </xf>
    <xf numFmtId="0" fontId="13" fillId="0" borderId="30" xfId="28" applyFont="1" applyBorder="1" applyAlignment="1">
      <alignment horizontal="center" vertical="center" wrapText="1"/>
    </xf>
    <xf numFmtId="0" fontId="13" fillId="0" borderId="31" xfId="28" applyFont="1" applyBorder="1" applyAlignment="1">
      <alignment horizontal="center" vertical="center" wrapText="1"/>
    </xf>
    <xf numFmtId="0" fontId="2" fillId="0" borderId="40" xfId="28" applyFont="1" applyBorder="1" applyAlignment="1">
      <alignment horizontal="center" vertical="center"/>
    </xf>
    <xf numFmtId="0" fontId="2" fillId="0" borderId="42" xfId="28" applyFont="1" applyBorder="1" applyAlignment="1">
      <alignment horizontal="center" vertical="center"/>
    </xf>
    <xf numFmtId="0" fontId="2" fillId="0" borderId="43" xfId="28" applyFont="1" applyBorder="1" applyAlignment="1">
      <alignment horizontal="center" vertical="center"/>
    </xf>
    <xf numFmtId="178" fontId="2" fillId="0" borderId="39" xfId="28" applyNumberFormat="1" applyFont="1" applyBorder="1" applyAlignment="1">
      <alignment horizontal="right" vertical="center" shrinkToFit="1"/>
    </xf>
    <xf numFmtId="179" fontId="2" fillId="0" borderId="33" xfId="28" applyNumberFormat="1" applyFont="1" applyBorder="1" applyAlignment="1">
      <alignment horizontal="right" vertical="center" shrinkToFit="1"/>
    </xf>
    <xf numFmtId="178" fontId="14" fillId="0" borderId="40" xfId="28" applyNumberFormat="1" applyFont="1" applyBorder="1" applyAlignment="1">
      <alignment horizontal="right" vertical="center" shrinkToFit="1"/>
    </xf>
    <xf numFmtId="178" fontId="14" fillId="0" borderId="32" xfId="28" applyNumberFormat="1" applyFont="1" applyBorder="1" applyAlignment="1">
      <alignment horizontal="right" vertical="center" shrinkToFit="1"/>
    </xf>
    <xf numFmtId="179" fontId="14" fillId="0" borderId="30" xfId="28" applyNumberFormat="1" applyFont="1" applyBorder="1" applyAlignment="1">
      <alignment horizontal="right" vertical="center" shrinkToFit="1"/>
    </xf>
    <xf numFmtId="177" fontId="2" fillId="0" borderId="44" xfId="28" applyNumberFormat="1" applyFont="1" applyBorder="1" applyAlignment="1">
      <alignment horizontal="right" vertical="center" shrinkToFit="1"/>
    </xf>
    <xf numFmtId="178" fontId="2" fillId="0" borderId="44" xfId="28" applyNumberFormat="1" applyFont="1" applyBorder="1" applyAlignment="1">
      <alignment horizontal="right" vertical="center" shrinkToFit="1"/>
    </xf>
    <xf numFmtId="0" fontId="13" fillId="0" borderId="23" xfId="28" applyFont="1" applyBorder="1" applyAlignment="1">
      <alignment horizontal="center" vertical="center" wrapText="1"/>
    </xf>
    <xf numFmtId="0" fontId="13" fillId="0" borderId="34" xfId="28" applyFont="1" applyBorder="1" applyAlignment="1">
      <alignment horizontal="center" vertical="center" wrapText="1"/>
    </xf>
    <xf numFmtId="178" fontId="2" fillId="0" borderId="22" xfId="28" applyNumberFormat="1" applyFont="1" applyBorder="1" applyAlignment="1">
      <alignment horizontal="right" vertical="center" shrinkToFit="1"/>
    </xf>
    <xf numFmtId="179" fontId="2" fillId="0" borderId="36" xfId="28" applyNumberFormat="1" applyFont="1" applyBorder="1" applyAlignment="1">
      <alignment horizontal="right" vertical="center" shrinkToFit="1"/>
    </xf>
    <xf numFmtId="178" fontId="14" fillId="0" borderId="19" xfId="28" applyNumberFormat="1" applyFont="1" applyBorder="1" applyAlignment="1">
      <alignment horizontal="right" vertical="center" shrinkToFit="1"/>
    </xf>
    <xf numFmtId="178" fontId="14" fillId="0" borderId="35" xfId="28" applyNumberFormat="1" applyFont="1" applyBorder="1" applyAlignment="1">
      <alignment horizontal="right" vertical="center" shrinkToFit="1"/>
    </xf>
    <xf numFmtId="179" fontId="14" fillId="0" borderId="23" xfId="28" applyNumberFormat="1" applyFont="1" applyBorder="1" applyAlignment="1">
      <alignment horizontal="right" vertical="center" shrinkToFit="1"/>
    </xf>
    <xf numFmtId="0" fontId="2" fillId="0" borderId="0" xfId="28" applyFont="1" applyAlignment="1">
      <alignment horizontal="left" vertical="center"/>
    </xf>
    <xf numFmtId="0" fontId="2" fillId="0" borderId="45" xfId="28" applyFont="1" applyBorder="1" applyAlignment="1">
      <alignment horizontal="center" vertical="center"/>
    </xf>
    <xf numFmtId="0" fontId="2" fillId="0" borderId="46" xfId="28" applyFont="1" applyBorder="1" applyAlignment="1">
      <alignment horizontal="center" vertical="center"/>
    </xf>
    <xf numFmtId="0" fontId="2" fillId="0" borderId="47" xfId="28" applyFont="1" applyBorder="1" applyAlignment="1">
      <alignment horizontal="center" vertical="center"/>
    </xf>
    <xf numFmtId="0" fontId="2" fillId="0" borderId="48" xfId="28" applyFont="1" applyBorder="1" applyAlignment="1">
      <alignment horizontal="center" vertical="center"/>
    </xf>
    <xf numFmtId="0" fontId="2" fillId="0" borderId="49" xfId="28" applyFont="1" applyBorder="1" applyAlignment="1">
      <alignment horizontal="center" vertical="center"/>
    </xf>
    <xf numFmtId="178" fontId="2" fillId="0" borderId="50" xfId="28" applyNumberFormat="1" applyFont="1" applyBorder="1" applyAlignment="1">
      <alignment horizontal="right" vertical="center" shrinkToFit="1"/>
    </xf>
    <xf numFmtId="178" fontId="2" fillId="0" borderId="51" xfId="28" applyNumberFormat="1" applyFont="1" applyBorder="1" applyAlignment="1">
      <alignment horizontal="right" vertical="center" shrinkToFit="1"/>
    </xf>
    <xf numFmtId="179" fontId="2" fillId="0" borderId="52" xfId="28" applyNumberFormat="1" applyFont="1" applyBorder="1" applyAlignment="1">
      <alignment horizontal="right" vertical="center" shrinkToFit="1"/>
    </xf>
    <xf numFmtId="178" fontId="14" fillId="0" borderId="53" xfId="28" applyNumberFormat="1" applyFont="1" applyBorder="1" applyAlignment="1">
      <alignment horizontal="right" vertical="center" shrinkToFit="1"/>
    </xf>
    <xf numFmtId="178" fontId="14" fillId="0" borderId="51" xfId="28" applyNumberFormat="1" applyFont="1" applyBorder="1" applyAlignment="1">
      <alignment horizontal="right" vertical="center" shrinkToFit="1"/>
    </xf>
    <xf numFmtId="179" fontId="14" fillId="0" borderId="54" xfId="28" applyNumberFormat="1" applyFont="1" applyBorder="1" applyAlignment="1">
      <alignment horizontal="right" vertical="center" shrinkToFit="1"/>
    </xf>
    <xf numFmtId="177" fontId="2" fillId="0" borderId="55" xfId="28" applyNumberFormat="1" applyFont="1" applyBorder="1" applyAlignment="1">
      <alignment horizontal="right" vertical="center" shrinkToFit="1"/>
    </xf>
    <xf numFmtId="178" fontId="2" fillId="0" borderId="55" xfId="28" applyNumberFormat="1" applyFont="1" applyBorder="1" applyAlignment="1">
      <alignment horizontal="right" vertical="center" shrinkToFit="1"/>
    </xf>
    <xf numFmtId="0" fontId="13" fillId="0" borderId="16" xfId="28" applyFont="1" applyBorder="1" applyAlignment="1">
      <alignment horizontal="center" vertical="center" wrapText="1"/>
    </xf>
    <xf numFmtId="0" fontId="13" fillId="0" borderId="15" xfId="28" applyFont="1" applyBorder="1" applyAlignment="1">
      <alignment horizontal="center" vertical="center" wrapText="1"/>
    </xf>
    <xf numFmtId="0" fontId="2" fillId="0" borderId="7" xfId="28" applyFont="1" applyBorder="1" applyAlignment="1">
      <alignment horizontal="center" vertical="center"/>
    </xf>
    <xf numFmtId="0" fontId="2" fillId="0" borderId="8" xfId="28" applyFont="1" applyBorder="1" applyAlignment="1">
      <alignment horizontal="center" vertical="center"/>
    </xf>
    <xf numFmtId="0" fontId="2" fillId="0" borderId="56" xfId="28" applyFont="1" applyBorder="1" applyAlignment="1">
      <alignment horizontal="center" vertical="center"/>
    </xf>
    <xf numFmtId="0" fontId="2" fillId="0" borderId="12" xfId="28" applyFont="1" applyBorder="1" applyAlignment="1">
      <alignment horizontal="center" vertical="center"/>
    </xf>
    <xf numFmtId="0" fontId="2" fillId="0" borderId="9" xfId="28" applyFont="1" applyBorder="1" applyAlignment="1">
      <alignment horizontal="center" vertical="center"/>
    </xf>
    <xf numFmtId="0" fontId="2" fillId="0" borderId="57" xfId="28" applyFont="1" applyBorder="1" applyAlignment="1">
      <alignment horizontal="center" vertical="center"/>
    </xf>
    <xf numFmtId="0" fontId="2" fillId="0" borderId="30" xfId="28" applyFont="1" applyBorder="1" applyAlignment="1">
      <alignment horizontal="center" vertical="center" textRotation="255"/>
    </xf>
    <xf numFmtId="0" fontId="2" fillId="0" borderId="42" xfId="28" applyFont="1" applyBorder="1" applyAlignment="1">
      <alignment horizontal="center" vertical="center" textRotation="255"/>
    </xf>
    <xf numFmtId="0" fontId="2" fillId="0" borderId="31" xfId="28" applyFont="1" applyBorder="1" applyAlignment="1">
      <alignment horizontal="center" vertical="center" textRotation="255"/>
    </xf>
    <xf numFmtId="0" fontId="2" fillId="0" borderId="43" xfId="28" applyFont="1" applyBorder="1" applyAlignment="1">
      <alignment horizontal="center" vertical="center" shrinkToFit="1"/>
    </xf>
    <xf numFmtId="0" fontId="2" fillId="0" borderId="19" xfId="28" applyFont="1" applyBorder="1" applyAlignment="1">
      <alignment horizontal="center" vertical="center"/>
    </xf>
    <xf numFmtId="0" fontId="2" fillId="0" borderId="20" xfId="28" applyFont="1" applyBorder="1" applyAlignment="1">
      <alignment horizontal="center" vertical="center"/>
    </xf>
    <xf numFmtId="0" fontId="2" fillId="0" borderId="35" xfId="28" applyFont="1" applyBorder="1" applyAlignment="1">
      <alignment horizontal="center" vertical="center"/>
    </xf>
    <xf numFmtId="0" fontId="2" fillId="0" borderId="34" xfId="28" applyFont="1" applyBorder="1" applyAlignment="1">
      <alignment horizontal="center" vertical="center" textRotation="255"/>
    </xf>
    <xf numFmtId="0" fontId="2" fillId="0" borderId="20" xfId="28" applyFont="1" applyBorder="1" applyAlignment="1">
      <alignment horizontal="center" vertical="center" shrinkToFit="1"/>
    </xf>
    <xf numFmtId="0" fontId="2" fillId="0" borderId="15" xfId="28" applyFont="1" applyBorder="1" applyAlignment="1">
      <alignment horizontal="center" vertical="center" textRotation="255"/>
    </xf>
    <xf numFmtId="0" fontId="15" fillId="0" borderId="35" xfId="28" applyFont="1" applyBorder="1">
      <alignment vertical="center"/>
    </xf>
    <xf numFmtId="0" fontId="2" fillId="0" borderId="37" xfId="28" applyFont="1" applyBorder="1" applyAlignment="1">
      <alignment horizontal="center" vertical="center"/>
    </xf>
    <xf numFmtId="49" fontId="2" fillId="0" borderId="30" xfId="28" applyNumberFormat="1" applyFont="1" applyBorder="1" applyAlignment="1">
      <alignment horizontal="center" vertical="center"/>
    </xf>
    <xf numFmtId="49" fontId="2" fillId="0" borderId="42" xfId="28" applyNumberFormat="1" applyFont="1" applyBorder="1" applyAlignment="1">
      <alignment horizontal="center" vertical="center"/>
    </xf>
    <xf numFmtId="49" fontId="2" fillId="0" borderId="43" xfId="28" applyNumberFormat="1" applyFont="1" applyBorder="1" applyAlignment="1">
      <alignment horizontal="center" vertical="center"/>
    </xf>
    <xf numFmtId="0" fontId="2" fillId="0" borderId="32" xfId="28" applyFont="1" applyBorder="1" applyAlignment="1">
      <alignment horizontal="center" vertical="center" shrinkToFit="1"/>
    </xf>
    <xf numFmtId="180" fontId="2" fillId="0" borderId="32" xfId="28" applyNumberFormat="1" applyFont="1" applyBorder="1" applyAlignment="1">
      <alignment horizontal="right" vertical="center" shrinkToFit="1"/>
    </xf>
    <xf numFmtId="180" fontId="2" fillId="0" borderId="33" xfId="28" applyNumberFormat="1" applyFont="1" applyBorder="1" applyAlignment="1">
      <alignment horizontal="right" vertical="center" shrinkToFit="1"/>
    </xf>
    <xf numFmtId="178" fontId="2" fillId="0" borderId="19" xfId="28" applyNumberFormat="1" applyFont="1" applyBorder="1" applyAlignment="1">
      <alignment horizontal="right" vertical="center"/>
    </xf>
    <xf numFmtId="180" fontId="2" fillId="0" borderId="20" xfId="28" applyNumberFormat="1" applyFont="1" applyBorder="1" applyAlignment="1">
      <alignment horizontal="right" vertical="center"/>
    </xf>
    <xf numFmtId="49" fontId="2" fillId="0" borderId="23" xfId="28" applyNumberFormat="1" applyFont="1" applyBorder="1" applyAlignment="1">
      <alignment horizontal="center" vertical="center"/>
    </xf>
    <xf numFmtId="49" fontId="2" fillId="0" borderId="20" xfId="28" applyNumberFormat="1" applyFont="1" applyBorder="1" applyAlignment="1">
      <alignment horizontal="center" vertical="center"/>
    </xf>
    <xf numFmtId="0" fontId="2" fillId="0" borderId="35" xfId="28" applyFont="1" applyBorder="1" applyAlignment="1">
      <alignment horizontal="center" vertical="center" shrinkToFit="1"/>
    </xf>
    <xf numFmtId="180" fontId="2" fillId="0" borderId="35" xfId="28" applyNumberFormat="1" applyFont="1" applyBorder="1" applyAlignment="1">
      <alignment horizontal="right" vertical="center" shrinkToFit="1"/>
    </xf>
    <xf numFmtId="180" fontId="2" fillId="0" borderId="36" xfId="28" applyNumberFormat="1" applyFont="1" applyBorder="1" applyAlignment="1">
      <alignment horizontal="right" vertical="center" shrinkToFit="1"/>
    </xf>
    <xf numFmtId="0" fontId="2" fillId="0" borderId="37" xfId="28" applyFont="1" applyBorder="1" applyAlignment="1">
      <alignment horizontal="center" vertical="center" shrinkToFit="1"/>
    </xf>
    <xf numFmtId="180" fontId="2" fillId="0" borderId="37" xfId="28" applyNumberFormat="1" applyFont="1" applyBorder="1" applyAlignment="1">
      <alignment horizontal="right" vertical="center" shrinkToFit="1"/>
    </xf>
    <xf numFmtId="180" fontId="2" fillId="0" borderId="38" xfId="28" applyNumberFormat="1" applyFont="1" applyBorder="1" applyAlignment="1">
      <alignment horizontal="right" vertical="center" shrinkToFit="1"/>
    </xf>
    <xf numFmtId="0" fontId="15" fillId="0" borderId="37" xfId="28" applyFont="1" applyBorder="1">
      <alignment vertical="center"/>
    </xf>
    <xf numFmtId="0" fontId="2" fillId="0" borderId="17" xfId="28" applyFont="1" applyBorder="1" applyAlignment="1">
      <alignment horizontal="center" vertical="center" shrinkToFit="1"/>
    </xf>
    <xf numFmtId="0" fontId="2" fillId="0" borderId="30" xfId="28" applyFont="1" applyBorder="1" applyAlignment="1">
      <alignment horizontal="center" vertical="center" wrapText="1"/>
    </xf>
    <xf numFmtId="0" fontId="2" fillId="0" borderId="53" xfId="28" applyFont="1" applyBorder="1" applyAlignment="1">
      <alignment horizontal="center" vertical="center"/>
    </xf>
    <xf numFmtId="0" fontId="2" fillId="0" borderId="58" xfId="28" applyFont="1" applyBorder="1" applyAlignment="1">
      <alignment horizontal="center" vertical="center"/>
    </xf>
    <xf numFmtId="0" fontId="2" fillId="0" borderId="59" xfId="28" applyFont="1" applyBorder="1" applyAlignment="1">
      <alignment horizontal="center" vertical="center"/>
    </xf>
    <xf numFmtId="49" fontId="2" fillId="0" borderId="54" xfId="28" applyNumberFormat="1" applyFont="1" applyBorder="1" applyAlignment="1">
      <alignment horizontal="center" vertical="center"/>
    </xf>
    <xf numFmtId="49" fontId="2" fillId="0" borderId="58" xfId="28" applyNumberFormat="1" applyFont="1" applyBorder="1" applyAlignment="1">
      <alignment horizontal="center" vertical="center"/>
    </xf>
    <xf numFmtId="49" fontId="2" fillId="0" borderId="60" xfId="28" applyNumberFormat="1" applyFont="1" applyBorder="1" applyAlignment="1">
      <alignment horizontal="center" vertical="center"/>
    </xf>
    <xf numFmtId="0" fontId="2" fillId="0" borderId="51" xfId="28" applyFont="1" applyBorder="1" applyAlignment="1">
      <alignment horizontal="center" vertical="center" shrinkToFit="1"/>
    </xf>
    <xf numFmtId="180" fontId="2" fillId="0" borderId="51" xfId="28" applyNumberFormat="1" applyFont="1" applyBorder="1" applyAlignment="1">
      <alignment horizontal="right" vertical="center" shrinkToFit="1"/>
    </xf>
    <xf numFmtId="180" fontId="2" fillId="0" borderId="52" xfId="28" applyNumberFormat="1" applyFont="1" applyBorder="1" applyAlignment="1">
      <alignment horizontal="right" vertical="center" shrinkToFit="1"/>
    </xf>
    <xf numFmtId="178" fontId="2" fillId="0" borderId="53" xfId="28" applyNumberFormat="1" applyFont="1" applyBorder="1" applyAlignment="1">
      <alignment horizontal="right" vertical="center"/>
    </xf>
    <xf numFmtId="180" fontId="2" fillId="0" borderId="60" xfId="28" applyNumberFormat="1" applyFont="1" applyBorder="1" applyAlignment="1">
      <alignment horizontal="right" vertical="center"/>
    </xf>
    <xf numFmtId="0" fontId="2" fillId="0" borderId="57" xfId="28" applyFont="1" applyBorder="1">
      <alignment vertical="center"/>
    </xf>
    <xf numFmtId="0" fontId="2" fillId="0" borderId="61" xfId="28" applyFont="1" applyBorder="1">
      <alignment vertical="center"/>
    </xf>
    <xf numFmtId="0" fontId="2" fillId="0" borderId="31" xfId="28" applyFont="1" applyBorder="1" applyAlignment="1">
      <alignment horizontal="center" vertical="center" wrapText="1"/>
    </xf>
    <xf numFmtId="0" fontId="2" fillId="0" borderId="23" xfId="28" applyFont="1" applyBorder="1" applyAlignment="1">
      <alignment horizontal="center" vertical="center" wrapText="1"/>
    </xf>
    <xf numFmtId="0" fontId="2" fillId="0" borderId="34" xfId="28" applyFont="1" applyBorder="1" applyAlignment="1">
      <alignment horizontal="center" vertical="center" wrapText="1"/>
    </xf>
    <xf numFmtId="0" fontId="2" fillId="0" borderId="16" xfId="28" applyFont="1" applyBorder="1" applyAlignment="1">
      <alignment horizontal="center" vertical="center" wrapText="1"/>
    </xf>
    <xf numFmtId="0" fontId="2" fillId="0" borderId="15" xfId="28" applyFont="1" applyBorder="1" applyAlignment="1">
      <alignment horizontal="center" vertical="center" wrapText="1"/>
    </xf>
    <xf numFmtId="0" fontId="2" fillId="0" borderId="32" xfId="28" applyFont="1" applyBorder="1" applyAlignment="1">
      <alignment horizontal="center" vertical="center"/>
    </xf>
    <xf numFmtId="0" fontId="2" fillId="0" borderId="62" xfId="28" applyFont="1" applyBorder="1" applyAlignment="1">
      <alignment horizontal="center" vertical="center"/>
    </xf>
    <xf numFmtId="0" fontId="2" fillId="0" borderId="52" xfId="28" applyFont="1" applyBorder="1" applyAlignment="1">
      <alignment horizontal="center" vertical="center"/>
    </xf>
    <xf numFmtId="0" fontId="2" fillId="0" borderId="63" xfId="28" applyFont="1" applyBorder="1" applyAlignment="1">
      <alignment horizontal="center" vertical="center"/>
    </xf>
    <xf numFmtId="0" fontId="2" fillId="0" borderId="50" xfId="28" applyFont="1" applyBorder="1" applyAlignment="1">
      <alignment horizontal="center" vertical="center"/>
    </xf>
    <xf numFmtId="0" fontId="13" fillId="0" borderId="54" xfId="28" applyFont="1" applyBorder="1" applyAlignment="1">
      <alignment horizontal="center" vertical="center" wrapText="1"/>
    </xf>
    <xf numFmtId="0" fontId="13" fillId="0" borderId="59" xfId="28" applyFont="1" applyBorder="1" applyAlignment="1">
      <alignment horizontal="center" vertical="center" wrapText="1"/>
    </xf>
    <xf numFmtId="0" fontId="14" fillId="0" borderId="7"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2" fillId="0" borderId="8" xfId="28" applyFont="1" applyBorder="1" applyAlignment="1">
      <alignment horizontal="left" vertical="center"/>
    </xf>
    <xf numFmtId="0" fontId="2" fillId="0" borderId="9" xfId="28" applyFont="1" applyBorder="1" applyAlignment="1">
      <alignment horizontal="left" vertical="center"/>
    </xf>
    <xf numFmtId="0" fontId="14" fillId="0" borderId="7" xfId="6" applyFont="1" applyBorder="1" applyAlignment="1">
      <alignment horizontal="center" vertical="center" wrapText="1"/>
    </xf>
    <xf numFmtId="0" fontId="14" fillId="0" borderId="8" xfId="6" applyFont="1" applyBorder="1" applyAlignment="1">
      <alignment horizontal="center" vertical="center" wrapText="1"/>
    </xf>
    <xf numFmtId="0" fontId="14" fillId="0" borderId="9" xfId="6" applyFont="1" applyBorder="1" applyAlignment="1">
      <alignment horizontal="center" vertical="center" wrapText="1"/>
    </xf>
    <xf numFmtId="0" fontId="14" fillId="0" borderId="19" xfId="6" applyFont="1" applyBorder="1" applyAlignment="1">
      <alignment horizontal="left" vertical="center"/>
    </xf>
    <xf numFmtId="0" fontId="14" fillId="0" borderId="0" xfId="6" applyFont="1" applyAlignment="1">
      <alignment horizontal="left" vertical="center"/>
    </xf>
    <xf numFmtId="0" fontId="14" fillId="0" borderId="20" xfId="6" applyFont="1" applyBorder="1" applyAlignment="1">
      <alignment horizontal="left" vertical="center"/>
    </xf>
    <xf numFmtId="0" fontId="2" fillId="0" borderId="20" xfId="28" applyFont="1" applyBorder="1" applyAlignment="1">
      <alignment horizontal="left" vertical="center"/>
    </xf>
    <xf numFmtId="0" fontId="14" fillId="0" borderId="19" xfId="6" applyFont="1" applyBorder="1" applyAlignment="1">
      <alignment horizontal="center" vertical="center" wrapText="1"/>
    </xf>
    <xf numFmtId="0" fontId="14" fillId="0" borderId="0" xfId="6" applyFont="1" applyAlignment="1">
      <alignment horizontal="center" vertical="center" wrapText="1"/>
    </xf>
    <xf numFmtId="0" fontId="14" fillId="0" borderId="20" xfId="6" applyFont="1" applyBorder="1" applyAlignment="1">
      <alignment horizontal="center" vertical="center" wrapText="1"/>
    </xf>
    <xf numFmtId="0" fontId="14" fillId="0" borderId="53" xfId="6" applyFont="1" applyBorder="1" applyAlignment="1">
      <alignment horizontal="center" vertical="center" wrapText="1"/>
    </xf>
    <xf numFmtId="0" fontId="14" fillId="0" borderId="58" xfId="6" applyFont="1" applyBorder="1" applyAlignment="1">
      <alignment horizontal="center" vertical="center" wrapText="1"/>
    </xf>
    <xf numFmtId="0" fontId="14" fillId="0" borderId="60" xfId="6" applyFont="1" applyBorder="1" applyAlignment="1">
      <alignment horizontal="center" vertical="center" wrapText="1"/>
    </xf>
    <xf numFmtId="0" fontId="2" fillId="0" borderId="64" xfId="28" applyFont="1" applyBorder="1" applyAlignment="1">
      <alignment horizontal="center" vertical="center"/>
    </xf>
    <xf numFmtId="0" fontId="14" fillId="0" borderId="53" xfId="6" applyFont="1" applyBorder="1" applyAlignment="1">
      <alignment horizontal="left" vertical="center"/>
    </xf>
    <xf numFmtId="0" fontId="14" fillId="0" borderId="58" xfId="6" applyFont="1" applyBorder="1" applyAlignment="1">
      <alignment horizontal="left" vertical="center"/>
    </xf>
    <xf numFmtId="0" fontId="14" fillId="0" borderId="60" xfId="6" applyFont="1" applyBorder="1" applyAlignment="1">
      <alignment horizontal="left" vertical="center"/>
    </xf>
    <xf numFmtId="0" fontId="2" fillId="0" borderId="58" xfId="28" applyFont="1" applyBorder="1" applyAlignment="1">
      <alignment horizontal="left" vertical="center"/>
    </xf>
    <xf numFmtId="0" fontId="2" fillId="0" borderId="60" xfId="28" applyFont="1" applyBorder="1" applyAlignment="1">
      <alignment horizontal="left" vertical="center"/>
    </xf>
    <xf numFmtId="178" fontId="2" fillId="0" borderId="7" xfId="28" applyNumberFormat="1" applyFont="1" applyBorder="1" applyAlignment="1">
      <alignment horizontal="right" vertical="center" shrinkToFit="1"/>
    </xf>
    <xf numFmtId="178" fontId="2" fillId="0" borderId="8" xfId="28" applyNumberFormat="1" applyFont="1" applyBorder="1" applyAlignment="1">
      <alignment horizontal="right" vertical="center" shrinkToFit="1"/>
    </xf>
    <xf numFmtId="178" fontId="2" fillId="0" borderId="9" xfId="28" applyNumberFormat="1" applyFont="1" applyBorder="1" applyAlignment="1">
      <alignment horizontal="right" vertical="center" shrinkToFit="1"/>
    </xf>
    <xf numFmtId="178" fontId="2" fillId="0" borderId="19" xfId="28" applyNumberFormat="1" applyFont="1" applyBorder="1" applyAlignment="1">
      <alignment horizontal="right" vertical="center" shrinkToFit="1"/>
    </xf>
    <xf numFmtId="178" fontId="2" fillId="0" borderId="0" xfId="28" applyNumberFormat="1" applyFont="1" applyAlignment="1">
      <alignment horizontal="right" vertical="center" shrinkToFit="1"/>
    </xf>
    <xf numFmtId="178" fontId="2" fillId="0" borderId="20" xfId="28" applyNumberFormat="1" applyFont="1" applyBorder="1" applyAlignment="1">
      <alignment horizontal="right" vertical="center" shrinkToFit="1"/>
    </xf>
    <xf numFmtId="178" fontId="2" fillId="0" borderId="53" xfId="28" applyNumberFormat="1" applyFont="1" applyBorder="1" applyAlignment="1">
      <alignment horizontal="right" vertical="center" shrinkToFit="1"/>
    </xf>
    <xf numFmtId="178" fontId="2" fillId="0" borderId="58" xfId="28" applyNumberFormat="1" applyFont="1" applyBorder="1" applyAlignment="1">
      <alignment horizontal="right" vertical="center" shrinkToFit="1"/>
    </xf>
    <xf numFmtId="178" fontId="2" fillId="0" borderId="60" xfId="28" applyNumberFormat="1" applyFont="1" applyBorder="1" applyAlignment="1">
      <alignment horizontal="right" vertical="center" shrinkToFit="1"/>
    </xf>
    <xf numFmtId="0" fontId="2" fillId="0" borderId="7" xfId="28" applyFont="1" applyBorder="1" applyAlignment="1">
      <alignment horizontal="left" vertical="center"/>
    </xf>
    <xf numFmtId="0" fontId="2" fillId="0" borderId="19" xfId="28" applyFont="1" applyBorder="1" applyAlignment="1">
      <alignment horizontal="left" vertical="center"/>
    </xf>
    <xf numFmtId="0" fontId="13" fillId="0" borderId="0" xfId="28" applyFont="1" applyAlignment="1">
      <alignment horizontal="left" vertical="center" wrapText="1"/>
    </xf>
    <xf numFmtId="0" fontId="13" fillId="0" borderId="20" xfId="28" applyFont="1" applyBorder="1" applyAlignment="1">
      <alignment vertical="center" wrapText="1"/>
    </xf>
    <xf numFmtId="0" fontId="2" fillId="0" borderId="53" xfId="28" applyFont="1" applyBorder="1" applyAlignment="1">
      <alignment horizontal="left" vertical="center"/>
    </xf>
    <xf numFmtId="0" fontId="13" fillId="0" borderId="58" xfId="28" applyFont="1" applyBorder="1" applyAlignment="1">
      <alignment horizontal="left" vertical="center" wrapText="1"/>
    </xf>
    <xf numFmtId="0" fontId="13" fillId="0" borderId="60" xfId="28" applyFont="1" applyBorder="1" applyAlignment="1">
      <alignment vertical="center" wrapText="1"/>
    </xf>
    <xf numFmtId="180" fontId="2" fillId="0" borderId="7" xfId="28" applyNumberFormat="1" applyFont="1" applyBorder="1" applyAlignment="1">
      <alignment horizontal="right" vertical="center" shrinkToFit="1"/>
    </xf>
    <xf numFmtId="180" fontId="2" fillId="0" borderId="8" xfId="28" applyNumberFormat="1" applyFont="1" applyBorder="1" applyAlignment="1">
      <alignment horizontal="right" vertical="center" shrinkToFit="1"/>
    </xf>
    <xf numFmtId="181" fontId="2" fillId="0" borderId="8" xfId="28" applyNumberFormat="1" applyFont="1" applyBorder="1" applyAlignment="1">
      <alignment horizontal="right" vertical="center" shrinkToFit="1"/>
    </xf>
    <xf numFmtId="177" fontId="2" fillId="0" borderId="8" xfId="28" applyNumberFormat="1" applyFont="1" applyBorder="1" applyAlignment="1">
      <alignment horizontal="right" vertical="center" shrinkToFit="1"/>
    </xf>
    <xf numFmtId="182" fontId="2" fillId="0" borderId="7" xfId="28" applyNumberFormat="1" applyFont="1" applyBorder="1" applyAlignment="1">
      <alignment horizontal="right" vertical="center" shrinkToFit="1"/>
    </xf>
    <xf numFmtId="180" fontId="2" fillId="0" borderId="9" xfId="28" applyNumberFormat="1" applyFont="1" applyBorder="1" applyAlignment="1">
      <alignment horizontal="right" vertical="center" shrinkToFit="1"/>
    </xf>
    <xf numFmtId="182" fontId="2" fillId="0" borderId="7" xfId="28" applyNumberFormat="1" applyFont="1" applyBorder="1" applyAlignment="1">
      <alignment vertical="center" shrinkToFit="1"/>
    </xf>
    <xf numFmtId="180" fontId="2" fillId="0" borderId="9" xfId="28" applyNumberFormat="1" applyFont="1" applyBorder="1">
      <alignment vertical="center"/>
    </xf>
    <xf numFmtId="180" fontId="2" fillId="0" borderId="19" xfId="28" applyNumberFormat="1" applyFont="1" applyBorder="1" applyAlignment="1">
      <alignment horizontal="right" vertical="center" shrinkToFit="1"/>
    </xf>
    <xf numFmtId="180" fontId="2" fillId="0" borderId="0" xfId="28" applyNumberFormat="1" applyFont="1" applyAlignment="1">
      <alignment horizontal="right" vertical="center" shrinkToFit="1"/>
    </xf>
    <xf numFmtId="181" fontId="2" fillId="0" borderId="0" xfId="28" applyNumberFormat="1" applyFont="1" applyAlignment="1">
      <alignment horizontal="right" vertical="center" shrinkToFit="1"/>
    </xf>
    <xf numFmtId="177" fontId="2" fillId="0" borderId="0" xfId="28" applyNumberFormat="1" applyFont="1" applyAlignment="1">
      <alignment horizontal="right" vertical="center" shrinkToFit="1"/>
    </xf>
    <xf numFmtId="182" fontId="2" fillId="0" borderId="19" xfId="28" applyNumberFormat="1" applyFont="1" applyBorder="1" applyAlignment="1">
      <alignment horizontal="right" vertical="center" shrinkToFit="1"/>
    </xf>
    <xf numFmtId="180" fontId="2" fillId="0" borderId="20" xfId="28" applyNumberFormat="1" applyFont="1" applyBorder="1" applyAlignment="1">
      <alignment horizontal="right" vertical="center" shrinkToFit="1"/>
    </xf>
    <xf numFmtId="182" fontId="2" fillId="0" borderId="19" xfId="28" applyNumberFormat="1" applyFont="1" applyBorder="1" applyAlignment="1">
      <alignment vertical="center" shrinkToFit="1"/>
    </xf>
    <xf numFmtId="180" fontId="2" fillId="0" borderId="20" xfId="28" applyNumberFormat="1" applyFont="1" applyBorder="1">
      <alignment vertical="center"/>
    </xf>
    <xf numFmtId="180" fontId="2" fillId="0" borderId="53" xfId="28" applyNumberFormat="1" applyFont="1" applyBorder="1" applyAlignment="1">
      <alignment horizontal="right" vertical="center" shrinkToFit="1"/>
    </xf>
    <xf numFmtId="180" fontId="2" fillId="0" borderId="58" xfId="28" applyNumberFormat="1" applyFont="1" applyBorder="1" applyAlignment="1">
      <alignment horizontal="right" vertical="center" shrinkToFit="1"/>
    </xf>
    <xf numFmtId="181" fontId="2" fillId="0" borderId="58" xfId="28" applyNumberFormat="1" applyFont="1" applyBorder="1" applyAlignment="1">
      <alignment horizontal="right" vertical="center" shrinkToFit="1"/>
    </xf>
    <xf numFmtId="177" fontId="2" fillId="0" borderId="58" xfId="28" applyNumberFormat="1" applyFont="1" applyBorder="1" applyAlignment="1">
      <alignment horizontal="right" vertical="center" shrinkToFit="1"/>
    </xf>
    <xf numFmtId="182" fontId="2" fillId="0" borderId="53" xfId="28" applyNumberFormat="1" applyFont="1" applyBorder="1" applyAlignment="1">
      <alignment horizontal="right" vertical="center" shrinkToFit="1"/>
    </xf>
    <xf numFmtId="180" fontId="2" fillId="0" borderId="60" xfId="28" applyNumberFormat="1" applyFont="1" applyBorder="1" applyAlignment="1">
      <alignment horizontal="right" vertical="center" shrinkToFit="1"/>
    </xf>
    <xf numFmtId="182" fontId="2" fillId="0" borderId="53" xfId="28" applyNumberFormat="1" applyFont="1" applyBorder="1" applyAlignment="1">
      <alignment vertical="center" shrinkToFit="1"/>
    </xf>
    <xf numFmtId="180" fontId="2" fillId="0" borderId="60" xfId="28" applyNumberFormat="1" applyFont="1" applyBorder="1">
      <alignment vertical="center"/>
    </xf>
    <xf numFmtId="0" fontId="2" fillId="0" borderId="0" xfId="28" applyFont="1" applyAlignment="1">
      <alignment horizontal="center" vertical="center" shrinkToFit="1"/>
    </xf>
    <xf numFmtId="0" fontId="2" fillId="0" borderId="0" xfId="28" applyFont="1" applyAlignment="1" applyProtection="1">
      <alignment horizontal="center" vertical="center" shrinkToFit="1"/>
      <protection hidden="1"/>
    </xf>
    <xf numFmtId="0" fontId="2" fillId="0" borderId="58" xfId="28" applyFont="1" applyBorder="1">
      <alignment vertical="center"/>
    </xf>
    <xf numFmtId="0" fontId="2" fillId="0" borderId="60" xfId="28" applyFont="1" applyBorder="1">
      <alignment vertical="center"/>
    </xf>
    <xf numFmtId="0" fontId="2" fillId="0" borderId="0" xfId="22" applyFont="1" applyAlignment="1">
      <alignment vertical="center" shrinkToFit="1"/>
    </xf>
    <xf numFmtId="49" fontId="16" fillId="0" borderId="0" xfId="22" applyNumberFormat="1" applyFont="1">
      <alignment vertical="center"/>
    </xf>
    <xf numFmtId="0" fontId="17" fillId="0" borderId="0" xfId="22" applyFont="1">
      <alignment vertical="center"/>
    </xf>
    <xf numFmtId="0" fontId="2" fillId="0" borderId="30" xfId="22" applyFont="1" applyBorder="1">
      <alignment vertical="center"/>
    </xf>
    <xf numFmtId="0" fontId="2" fillId="0" borderId="42" xfId="22" applyFont="1" applyBorder="1">
      <alignment vertical="center"/>
    </xf>
    <xf numFmtId="0" fontId="13" fillId="0" borderId="42" xfId="22" applyFont="1" applyBorder="1">
      <alignment vertical="center"/>
    </xf>
    <xf numFmtId="0" fontId="2" fillId="0" borderId="31" xfId="22" applyFont="1" applyBorder="1">
      <alignment vertical="center"/>
    </xf>
    <xf numFmtId="0" fontId="14" fillId="0" borderId="0" xfId="22" applyFont="1">
      <alignment vertical="center"/>
    </xf>
    <xf numFmtId="0" fontId="2" fillId="0" borderId="23" xfId="22" applyFont="1" applyBorder="1">
      <alignment vertical="center"/>
    </xf>
    <xf numFmtId="0" fontId="13" fillId="0" borderId="0" xfId="22" applyFont="1">
      <alignment vertical="center"/>
    </xf>
    <xf numFmtId="0" fontId="2" fillId="0" borderId="34" xfId="22" applyFont="1" applyBorder="1">
      <alignment vertical="center"/>
    </xf>
    <xf numFmtId="0" fontId="2" fillId="0" borderId="16" xfId="22" applyFont="1" applyBorder="1">
      <alignment vertical="center"/>
    </xf>
    <xf numFmtId="0" fontId="2" fillId="0" borderId="14" xfId="22" applyFont="1" applyBorder="1">
      <alignment vertical="center"/>
    </xf>
    <xf numFmtId="0" fontId="13" fillId="0" borderId="14" xfId="22" applyFont="1" applyBorder="1">
      <alignment vertical="center"/>
    </xf>
    <xf numFmtId="0" fontId="2" fillId="0" borderId="15" xfId="22" applyFont="1" applyBorder="1">
      <alignment vertical="center"/>
    </xf>
    <xf numFmtId="0" fontId="18" fillId="0" borderId="34" xfId="22" applyFont="1" applyBorder="1" applyAlignment="1">
      <alignment horizontal="center" vertical="center"/>
    </xf>
    <xf numFmtId="178" fontId="2" fillId="0" borderId="30" xfId="22" applyNumberFormat="1" applyFont="1" applyBorder="1" applyAlignment="1">
      <alignment horizontal="right" vertical="center" shrinkToFit="1"/>
    </xf>
    <xf numFmtId="178" fontId="2" fillId="0" borderId="42" xfId="22" applyNumberFormat="1" applyFont="1" applyBorder="1" applyAlignment="1">
      <alignment horizontal="right" vertical="center" shrinkToFit="1"/>
    </xf>
    <xf numFmtId="178" fontId="2" fillId="0" borderId="31" xfId="22" applyNumberFormat="1" applyFont="1" applyBorder="1" applyAlignment="1">
      <alignment horizontal="right" vertical="center" shrinkToFit="1"/>
    </xf>
    <xf numFmtId="178" fontId="2" fillId="0" borderId="23" xfId="22" applyNumberFormat="1" applyFont="1" applyBorder="1" applyAlignment="1">
      <alignment horizontal="right" vertical="center" shrinkToFit="1"/>
    </xf>
    <xf numFmtId="178" fontId="2" fillId="0" borderId="34" xfId="22" applyNumberFormat="1" applyFont="1" applyBorder="1" applyAlignment="1">
      <alignment horizontal="right" vertical="center" shrinkToFit="1"/>
    </xf>
    <xf numFmtId="178" fontId="2" fillId="0" borderId="65" xfId="22" applyNumberFormat="1" applyFont="1" applyBorder="1" applyAlignment="1">
      <alignment horizontal="right" vertical="center" shrinkToFit="1"/>
    </xf>
    <xf numFmtId="178" fontId="2" fillId="0" borderId="66" xfId="22" applyNumberFormat="1" applyFont="1" applyBorder="1" applyAlignment="1">
      <alignment horizontal="right" vertical="center" shrinkToFit="1"/>
    </xf>
    <xf numFmtId="178" fontId="2" fillId="0" borderId="67" xfId="22" applyNumberFormat="1" applyFont="1" applyBorder="1" applyAlignment="1">
      <alignment horizontal="right" vertical="center" shrinkToFit="1"/>
    </xf>
    <xf numFmtId="180" fontId="2" fillId="0" borderId="68" xfId="22" applyNumberFormat="1" applyFont="1" applyBorder="1" applyAlignment="1">
      <alignment horizontal="right" vertical="center" shrinkToFit="1"/>
    </xf>
    <xf numFmtId="180" fontId="2" fillId="0" borderId="69" xfId="22" applyNumberFormat="1" applyFont="1" applyBorder="1" applyAlignment="1">
      <alignment horizontal="right" vertical="center" shrinkToFit="1"/>
    </xf>
    <xf numFmtId="180" fontId="2" fillId="0" borderId="70" xfId="22" applyNumberFormat="1" applyFont="1" applyBorder="1" applyAlignment="1">
      <alignment horizontal="right" vertical="center" shrinkToFit="1"/>
    </xf>
    <xf numFmtId="180" fontId="2" fillId="0" borderId="71" xfId="22" applyNumberFormat="1" applyFont="1" applyBorder="1" applyAlignment="1">
      <alignment horizontal="right" vertical="center" shrinkToFit="1"/>
    </xf>
    <xf numFmtId="180" fontId="2" fillId="0" borderId="66" xfId="22" applyNumberFormat="1" applyFont="1" applyBorder="1" applyAlignment="1">
      <alignment horizontal="right" vertical="center" shrinkToFit="1"/>
    </xf>
    <xf numFmtId="178" fontId="2" fillId="0" borderId="68" xfId="22" applyNumberFormat="1" applyFont="1" applyBorder="1" applyAlignment="1">
      <alignment horizontal="right" vertical="center" shrinkToFit="1"/>
    </xf>
    <xf numFmtId="178" fontId="2" fillId="0" borderId="69" xfId="22" applyNumberFormat="1" applyFont="1" applyBorder="1" applyAlignment="1">
      <alignment horizontal="right" vertical="center" shrinkToFit="1"/>
    </xf>
    <xf numFmtId="178" fontId="2" fillId="0" borderId="70" xfId="22" applyNumberFormat="1" applyFont="1" applyBorder="1" applyAlignment="1">
      <alignment horizontal="right" vertical="center" shrinkToFit="1"/>
    </xf>
    <xf numFmtId="178" fontId="2" fillId="0" borderId="71" xfId="22" applyNumberFormat="1" applyFont="1" applyBorder="1" applyAlignment="1">
      <alignment horizontal="right" vertical="center" shrinkToFit="1"/>
    </xf>
    <xf numFmtId="0" fontId="18" fillId="0" borderId="34" xfId="22" applyFont="1" applyBorder="1">
      <alignment vertical="center"/>
    </xf>
    <xf numFmtId="180" fontId="2" fillId="0" borderId="72" xfId="22" applyNumberFormat="1" applyFont="1" applyBorder="1" applyAlignment="1">
      <alignment horizontal="right" vertical="center" shrinkToFit="1"/>
    </xf>
    <xf numFmtId="180" fontId="2" fillId="0" borderId="73" xfId="22" applyNumberFormat="1" applyFont="1" applyBorder="1" applyAlignment="1">
      <alignment horizontal="right" vertical="center" shrinkToFit="1"/>
    </xf>
    <xf numFmtId="180" fontId="2" fillId="0" borderId="23" xfId="22" applyNumberFormat="1" applyFont="1" applyBorder="1" applyAlignment="1">
      <alignment horizontal="right" vertical="center" shrinkToFit="1"/>
    </xf>
    <xf numFmtId="180" fontId="2" fillId="0" borderId="34" xfId="22" applyNumberFormat="1" applyFont="1" applyBorder="1" applyAlignment="1">
      <alignment horizontal="right" vertical="center" shrinkToFit="1"/>
    </xf>
    <xf numFmtId="180" fontId="2" fillId="0" borderId="16" xfId="22" applyNumberFormat="1" applyFont="1" applyBorder="1" applyAlignment="1">
      <alignment horizontal="right" vertical="center" shrinkToFit="1"/>
    </xf>
    <xf numFmtId="180" fontId="2" fillId="0" borderId="14" xfId="22" applyNumberFormat="1" applyFont="1" applyBorder="1" applyAlignment="1">
      <alignment horizontal="right" vertical="center" shrinkToFit="1"/>
    </xf>
    <xf numFmtId="180" fontId="2" fillId="0" borderId="15" xfId="22" applyNumberFormat="1" applyFont="1" applyBorder="1" applyAlignment="1">
      <alignment horizontal="right" vertical="center" shrinkToFit="1"/>
    </xf>
    <xf numFmtId="0" fontId="2" fillId="0" borderId="74" xfId="22" applyFont="1" applyBorder="1" applyAlignment="1">
      <alignment horizontal="center" vertical="center"/>
    </xf>
    <xf numFmtId="0" fontId="2" fillId="0" borderId="42" xfId="22" applyFont="1" applyBorder="1" applyAlignment="1">
      <alignment horizontal="center" vertical="center" wrapText="1"/>
    </xf>
    <xf numFmtId="0" fontId="1" fillId="0" borderId="0" xfId="5" applyAlignment="1">
      <alignment vertical="center"/>
    </xf>
    <xf numFmtId="0" fontId="2" fillId="0" borderId="30" xfId="22" applyFont="1" applyBorder="1" applyAlignment="1">
      <alignment horizontal="left" vertical="center"/>
    </xf>
    <xf numFmtId="0" fontId="2" fillId="0" borderId="42" xfId="22" applyFont="1" applyBorder="1" applyAlignment="1">
      <alignment horizontal="left" vertical="center"/>
    </xf>
    <xf numFmtId="0" fontId="2" fillId="0" borderId="31" xfId="22" applyFont="1" applyBorder="1" applyAlignment="1">
      <alignment horizontal="left" vertical="center"/>
    </xf>
    <xf numFmtId="0" fontId="2" fillId="0" borderId="23" xfId="22" applyFont="1" applyBorder="1" applyAlignment="1">
      <alignment horizontal="left" vertical="center"/>
    </xf>
    <xf numFmtId="0" fontId="2" fillId="0" borderId="34" xfId="22" applyFont="1" applyBorder="1" applyAlignment="1">
      <alignment horizontal="left" vertical="center"/>
    </xf>
    <xf numFmtId="0" fontId="2" fillId="0" borderId="23" xfId="22" applyFont="1" applyBorder="1" applyAlignment="1">
      <alignment vertical="center" textRotation="255"/>
    </xf>
    <xf numFmtId="0" fontId="2" fillId="0" borderId="0" xfId="22" applyFont="1" applyAlignment="1">
      <alignment vertical="center" textRotation="255"/>
    </xf>
    <xf numFmtId="0" fontId="2" fillId="0" borderId="34" xfId="22" applyFont="1" applyBorder="1" applyAlignment="1">
      <alignment vertical="center" textRotation="255"/>
    </xf>
    <xf numFmtId="0" fontId="2" fillId="0" borderId="16" xfId="22" applyFont="1" applyBorder="1" applyAlignment="1">
      <alignment horizontal="left" vertical="center"/>
    </xf>
    <xf numFmtId="0" fontId="2" fillId="0" borderId="14" xfId="22" applyFont="1" applyBorder="1" applyAlignment="1">
      <alignment horizontal="left" vertical="center"/>
    </xf>
    <xf numFmtId="0" fontId="2" fillId="0" borderId="15" xfId="22" applyFont="1" applyBorder="1" applyAlignment="1">
      <alignment horizontal="left" vertical="center"/>
    </xf>
    <xf numFmtId="0" fontId="4" fillId="0" borderId="34" xfId="22" applyBorder="1" applyAlignment="1">
      <alignment horizontal="right" vertical="center" shrinkToFit="1"/>
    </xf>
    <xf numFmtId="0" fontId="4" fillId="0" borderId="0" xfId="22" applyAlignment="1">
      <alignment horizontal="right" vertical="center" shrinkToFit="1"/>
    </xf>
    <xf numFmtId="0" fontId="1" fillId="0" borderId="14" xfId="5" applyBorder="1" applyAlignment="1">
      <alignment vertical="center"/>
    </xf>
    <xf numFmtId="178" fontId="2" fillId="0" borderId="16" xfId="22" applyNumberFormat="1" applyFont="1" applyBorder="1" applyAlignment="1">
      <alignment horizontal="right" vertical="center" shrinkToFit="1"/>
    </xf>
    <xf numFmtId="0" fontId="4" fillId="0" borderId="14" xfId="22" applyBorder="1" applyAlignment="1">
      <alignment horizontal="right" vertical="center" shrinkToFit="1"/>
    </xf>
    <xf numFmtId="0" fontId="4" fillId="0" borderId="15" xfId="22" applyBorder="1" applyAlignment="1">
      <alignment horizontal="right" vertical="center" shrinkToFit="1"/>
    </xf>
    <xf numFmtId="180" fontId="2" fillId="0" borderId="30" xfId="22" applyNumberFormat="1" applyFont="1" applyBorder="1" applyAlignment="1">
      <alignment horizontal="right" vertical="center" shrinkToFit="1"/>
    </xf>
    <xf numFmtId="180" fontId="2" fillId="0" borderId="42" xfId="22" applyNumberFormat="1" applyFont="1" applyBorder="1" applyAlignment="1">
      <alignment horizontal="right" vertical="center" shrinkToFit="1"/>
    </xf>
    <xf numFmtId="180" fontId="2" fillId="0" borderId="31" xfId="22" applyNumberFormat="1" applyFont="1" applyBorder="1" applyAlignment="1">
      <alignment horizontal="right" vertical="center" shrinkToFit="1"/>
    </xf>
    <xf numFmtId="0" fontId="4" fillId="0" borderId="35" xfId="22" applyBorder="1" applyAlignment="1">
      <alignment horizontal="center" vertical="center"/>
    </xf>
    <xf numFmtId="0" fontId="4" fillId="0" borderId="23" xfId="22" applyBorder="1" applyAlignment="1">
      <alignment horizontal="right" vertical="center" shrinkToFit="1"/>
    </xf>
    <xf numFmtId="0" fontId="4" fillId="0" borderId="37" xfId="22" applyBorder="1" applyAlignment="1">
      <alignment horizontal="center" vertical="center"/>
    </xf>
    <xf numFmtId="0" fontId="4" fillId="0" borderId="16" xfId="22" applyBorder="1" applyAlignment="1">
      <alignment horizontal="right" vertical="center" shrinkToFit="1"/>
    </xf>
    <xf numFmtId="178" fontId="2" fillId="0" borderId="75" xfId="22" applyNumberFormat="1" applyFont="1" applyBorder="1" applyAlignment="1">
      <alignment horizontal="right" vertical="center" shrinkToFit="1"/>
    </xf>
    <xf numFmtId="178" fontId="2" fillId="0" borderId="14" xfId="22" applyNumberFormat="1" applyFont="1" applyBorder="1" applyAlignment="1">
      <alignment horizontal="right" vertical="center" shrinkToFit="1"/>
    </xf>
    <xf numFmtId="178" fontId="2" fillId="0" borderId="15" xfId="22" applyNumberFormat="1" applyFont="1" applyBorder="1" applyAlignment="1">
      <alignment horizontal="right" vertical="center" shrinkToFit="1"/>
    </xf>
    <xf numFmtId="0" fontId="14" fillId="0" borderId="14" xfId="22" applyFont="1" applyBorder="1">
      <alignment vertical="center"/>
    </xf>
    <xf numFmtId="178" fontId="2" fillId="0" borderId="42" xfId="22" applyNumberFormat="1" applyFont="1" applyBorder="1" applyAlignment="1">
      <alignment horizontal="right" vertical="center"/>
    </xf>
    <xf numFmtId="178" fontId="2" fillId="0" borderId="0" xfId="22" applyNumberFormat="1" applyFont="1" applyAlignment="1">
      <alignment horizontal="right" vertical="center"/>
    </xf>
    <xf numFmtId="178" fontId="2" fillId="0" borderId="66" xfId="22" applyNumberFormat="1" applyFont="1" applyBorder="1" applyAlignment="1">
      <alignment horizontal="right" vertical="center"/>
    </xf>
    <xf numFmtId="0" fontId="4" fillId="0" borderId="66" xfId="22" applyBorder="1" applyAlignment="1">
      <alignment horizontal="right" vertical="center" shrinkToFit="1"/>
    </xf>
    <xf numFmtId="0" fontId="4" fillId="0" borderId="67" xfId="22" applyBorder="1" applyAlignment="1">
      <alignment horizontal="right" vertical="center" shrinkToFit="1"/>
    </xf>
    <xf numFmtId="180" fontId="2" fillId="0" borderId="69" xfId="22" applyNumberFormat="1" applyFont="1" applyBorder="1" applyAlignment="1">
      <alignment horizontal="right" vertical="center"/>
    </xf>
    <xf numFmtId="180" fontId="4" fillId="0" borderId="0" xfId="22" applyNumberFormat="1" applyAlignment="1">
      <alignment horizontal="right" vertical="center" shrinkToFit="1"/>
    </xf>
    <xf numFmtId="180" fontId="4" fillId="0" borderId="34" xfId="22" applyNumberFormat="1" applyBorder="1" applyAlignment="1">
      <alignment horizontal="right" vertical="center" shrinkToFit="1"/>
    </xf>
    <xf numFmtId="180" fontId="2" fillId="0" borderId="65" xfId="22" applyNumberFormat="1" applyFont="1" applyBorder="1" applyAlignment="1">
      <alignment horizontal="right" vertical="center" shrinkToFit="1"/>
    </xf>
    <xf numFmtId="180" fontId="4" fillId="0" borderId="66" xfId="22" applyNumberFormat="1" applyBorder="1" applyAlignment="1">
      <alignment horizontal="right" vertical="center" shrinkToFit="1"/>
    </xf>
    <xf numFmtId="180" fontId="4" fillId="0" borderId="67" xfId="22" applyNumberFormat="1" applyBorder="1" applyAlignment="1">
      <alignment horizontal="right" vertical="center" shrinkToFit="1"/>
    </xf>
    <xf numFmtId="178" fontId="2" fillId="0" borderId="70" xfId="22" applyNumberFormat="1" applyFont="1" applyBorder="1" applyAlignment="1">
      <alignment horizontal="right" vertical="center"/>
    </xf>
    <xf numFmtId="178" fontId="2" fillId="0" borderId="72" xfId="22" applyNumberFormat="1" applyFont="1" applyBorder="1" applyAlignment="1">
      <alignment horizontal="right" vertical="center" shrinkToFit="1"/>
    </xf>
    <xf numFmtId="178" fontId="2" fillId="0" borderId="73" xfId="22" applyNumberFormat="1" applyFont="1" applyBorder="1" applyAlignment="1">
      <alignment horizontal="right" vertical="center" shrinkToFit="1"/>
    </xf>
    <xf numFmtId="49" fontId="12" fillId="0" borderId="6" xfId="22" applyNumberFormat="1" applyFont="1" applyBorder="1" applyAlignment="1">
      <alignment horizontal="center" vertical="center"/>
    </xf>
    <xf numFmtId="49" fontId="12" fillId="0" borderId="18" xfId="22" applyNumberFormat="1" applyFont="1" applyBorder="1" applyAlignment="1">
      <alignment horizontal="center" vertical="center"/>
    </xf>
    <xf numFmtId="0" fontId="13" fillId="0" borderId="32" xfId="22" applyFont="1" applyBorder="1" applyAlignment="1">
      <alignment horizontal="center" vertical="center"/>
    </xf>
    <xf numFmtId="178" fontId="2" fillId="2" borderId="70" xfId="22" applyNumberFormat="1" applyFont="1" applyFill="1" applyBorder="1" applyAlignment="1">
      <alignment horizontal="right" vertical="center" shrinkToFit="1"/>
    </xf>
    <xf numFmtId="178" fontId="2" fillId="2" borderId="73" xfId="22" applyNumberFormat="1" applyFont="1" applyFill="1" applyBorder="1" applyAlignment="1">
      <alignment horizontal="right" vertical="center" shrinkToFit="1"/>
    </xf>
    <xf numFmtId="0" fontId="13" fillId="0" borderId="35" xfId="22" applyFont="1" applyBorder="1" applyAlignment="1">
      <alignment horizontal="center" vertical="center"/>
    </xf>
    <xf numFmtId="178" fontId="2" fillId="2" borderId="34" xfId="22" applyNumberFormat="1" applyFont="1" applyFill="1" applyBorder="1" applyAlignment="1">
      <alignment horizontal="right" vertical="center" shrinkToFit="1"/>
    </xf>
    <xf numFmtId="178" fontId="2" fillId="2" borderId="0" xfId="22" applyNumberFormat="1" applyFont="1" applyFill="1" applyAlignment="1">
      <alignment horizontal="right" vertical="center" shrinkToFit="1"/>
    </xf>
    <xf numFmtId="49" fontId="12" fillId="0" borderId="64" xfId="22" applyNumberFormat="1" applyFont="1" applyBorder="1" applyAlignment="1">
      <alignment horizontal="center" vertical="center"/>
    </xf>
    <xf numFmtId="0" fontId="13" fillId="0" borderId="37" xfId="22" applyFont="1" applyBorder="1" applyAlignment="1">
      <alignment horizontal="center" vertical="center"/>
    </xf>
    <xf numFmtId="178" fontId="2" fillId="2" borderId="66" xfId="22" applyNumberFormat="1" applyFont="1" applyFill="1" applyBorder="1" applyAlignment="1">
      <alignment horizontal="right" vertical="center" shrinkToFit="1"/>
    </xf>
    <xf numFmtId="178" fontId="2" fillId="2" borderId="67" xfId="22" applyNumberFormat="1" applyFont="1" applyFill="1" applyBorder="1" applyAlignment="1">
      <alignment horizontal="right" vertical="center" shrinkToFit="1"/>
    </xf>
    <xf numFmtId="0" fontId="2" fillId="2" borderId="70" xfId="22" applyFont="1" applyFill="1" applyBorder="1" applyAlignment="1">
      <alignment horizontal="right" vertical="center" shrinkToFit="1"/>
    </xf>
    <xf numFmtId="0" fontId="2" fillId="2" borderId="73" xfId="22" applyFont="1" applyFill="1" applyBorder="1" applyAlignment="1">
      <alignment horizontal="right" vertical="center" shrinkToFit="1"/>
    </xf>
    <xf numFmtId="0" fontId="2" fillId="2" borderId="34" xfId="22" applyFont="1" applyFill="1" applyBorder="1" applyAlignment="1">
      <alignment horizontal="right" vertical="center" shrinkToFit="1"/>
    </xf>
    <xf numFmtId="0" fontId="2" fillId="2" borderId="0" xfId="22" applyFont="1" applyFill="1" applyAlignment="1">
      <alignment horizontal="right" vertical="center" shrinkToFit="1"/>
    </xf>
    <xf numFmtId="178" fontId="2" fillId="0" borderId="14" xfId="22" applyNumberFormat="1" applyFont="1" applyBorder="1" applyAlignment="1">
      <alignment horizontal="right" vertical="center"/>
    </xf>
    <xf numFmtId="180" fontId="4" fillId="0" borderId="14" xfId="22" applyNumberFormat="1" applyBorder="1" applyAlignment="1">
      <alignment horizontal="right" vertical="center" shrinkToFit="1"/>
    </xf>
    <xf numFmtId="0" fontId="2" fillId="2" borderId="14" xfId="22" applyFont="1" applyFill="1" applyBorder="1" applyAlignment="1">
      <alignment horizontal="right" vertical="center" shrinkToFit="1"/>
    </xf>
    <xf numFmtId="0" fontId="2" fillId="2" borderId="15" xfId="22" applyFont="1" applyFill="1" applyBorder="1" applyAlignment="1">
      <alignment horizontal="right" vertical="center" shrinkToFit="1"/>
    </xf>
    <xf numFmtId="0" fontId="4" fillId="0" borderId="0" xfId="87">
      <alignment vertical="center"/>
    </xf>
    <xf numFmtId="0" fontId="19" fillId="0" borderId="0" xfId="87" applyFont="1">
      <alignment vertical="center"/>
    </xf>
    <xf numFmtId="0" fontId="4" fillId="3" borderId="0" xfId="87" applyFill="1">
      <alignment vertical="center"/>
    </xf>
    <xf numFmtId="49" fontId="2" fillId="3" borderId="0" xfId="31" applyNumberFormat="1" applyFont="1" applyFill="1">
      <alignment vertical="center"/>
    </xf>
    <xf numFmtId="0" fontId="20" fillId="3" borderId="0" xfId="31" applyFont="1" applyFill="1">
      <alignment vertical="center"/>
    </xf>
    <xf numFmtId="0" fontId="2" fillId="3" borderId="0" xfId="31" applyFont="1" applyFill="1">
      <alignment vertical="center"/>
    </xf>
    <xf numFmtId="0" fontId="21" fillId="3" borderId="20" xfId="31" applyFont="1" applyFill="1" applyBorder="1" applyAlignment="1">
      <alignment horizontal="left" vertical="center"/>
    </xf>
    <xf numFmtId="0" fontId="21" fillId="4" borderId="7" xfId="31" applyFont="1" applyFill="1" applyBorder="1" applyAlignment="1" applyProtection="1">
      <alignment horizontal="center" vertical="center"/>
      <protection locked="0"/>
    </xf>
    <xf numFmtId="0" fontId="21" fillId="4" borderId="76" xfId="31" applyFont="1" applyFill="1" applyBorder="1" applyAlignment="1" applyProtection="1">
      <alignment horizontal="center" vertical="center"/>
      <protection locked="0"/>
    </xf>
    <xf numFmtId="0" fontId="21" fillId="0" borderId="77" xfId="31" applyFont="1" applyBorder="1" applyAlignment="1" applyProtection="1">
      <alignment horizontal="center" vertical="center" shrinkToFit="1"/>
      <protection locked="0"/>
    </xf>
    <xf numFmtId="0" fontId="21" fillId="0" borderId="78" xfId="31" applyFont="1" applyBorder="1" applyAlignment="1" applyProtection="1">
      <alignment horizontal="center" vertical="center" shrinkToFit="1"/>
      <protection locked="0"/>
    </xf>
    <xf numFmtId="0" fontId="21" fillId="5" borderId="79" xfId="31" applyFont="1" applyFill="1" applyBorder="1" applyAlignment="1" applyProtection="1">
      <alignment horizontal="center" vertical="center" shrinkToFit="1"/>
      <protection locked="0"/>
    </xf>
    <xf numFmtId="0" fontId="21" fillId="3" borderId="19" xfId="31" applyFont="1" applyFill="1" applyBorder="1" applyAlignment="1">
      <alignment horizontal="left" vertical="center"/>
    </xf>
    <xf numFmtId="0" fontId="21" fillId="0" borderId="80" xfId="31" applyFont="1" applyBorder="1" applyAlignment="1" applyProtection="1">
      <alignment horizontal="center" vertical="center" shrinkToFit="1"/>
      <protection locked="0"/>
    </xf>
    <xf numFmtId="0" fontId="15" fillId="3" borderId="0" xfId="31" applyFont="1" applyFill="1">
      <alignment vertical="center"/>
    </xf>
    <xf numFmtId="0" fontId="21" fillId="3" borderId="0" xfId="31" applyFont="1" applyFill="1">
      <alignment vertical="center"/>
    </xf>
    <xf numFmtId="0" fontId="21" fillId="0" borderId="81" xfId="31" applyFont="1" applyBorder="1" applyAlignment="1" applyProtection="1">
      <alignment horizontal="center" vertical="center" shrinkToFit="1"/>
      <protection locked="0"/>
    </xf>
    <xf numFmtId="0" fontId="21" fillId="3" borderId="0" xfId="31" applyFont="1" applyFill="1" applyAlignment="1">
      <alignment horizontal="center" vertical="center" shrinkToFit="1"/>
    </xf>
    <xf numFmtId="0" fontId="21" fillId="3" borderId="20" xfId="31" applyFont="1" applyFill="1" applyBorder="1">
      <alignment vertical="center"/>
    </xf>
    <xf numFmtId="0" fontId="21" fillId="3" borderId="56" xfId="31" applyFont="1" applyFill="1" applyBorder="1" applyAlignment="1">
      <alignment horizontal="center" vertical="center"/>
    </xf>
    <xf numFmtId="0" fontId="21" fillId="3" borderId="57" xfId="31" applyFont="1" applyFill="1" applyBorder="1" applyAlignment="1">
      <alignment horizontal="center" vertical="center"/>
    </xf>
    <xf numFmtId="0" fontId="21" fillId="3" borderId="12" xfId="31" applyFont="1" applyFill="1" applyBorder="1">
      <alignment vertical="center"/>
    </xf>
    <xf numFmtId="0" fontId="21" fillId="3" borderId="8" xfId="31" applyFont="1" applyFill="1" applyBorder="1" applyAlignment="1">
      <alignment horizontal="left" vertical="center"/>
    </xf>
    <xf numFmtId="0" fontId="21" fillId="3" borderId="12" xfId="31" applyFont="1" applyFill="1" applyBorder="1" applyAlignment="1">
      <alignment horizontal="center" vertical="center" textRotation="255" shrinkToFit="1"/>
    </xf>
    <xf numFmtId="0" fontId="21" fillId="3" borderId="8" xfId="31" applyFont="1" applyFill="1" applyBorder="1" applyAlignment="1">
      <alignment horizontal="center" vertical="center" textRotation="255" shrinkToFit="1"/>
    </xf>
    <xf numFmtId="0" fontId="21" fillId="3" borderId="56" xfId="31" applyFont="1" applyFill="1" applyBorder="1" applyAlignment="1">
      <alignment horizontal="center" vertical="center" textRotation="255" shrinkToFit="1"/>
    </xf>
    <xf numFmtId="0" fontId="21" fillId="3" borderId="12" xfId="31" applyFont="1" applyFill="1" applyBorder="1" applyAlignment="1">
      <alignment horizontal="center" vertical="center" textRotation="255" wrapText="1"/>
    </xf>
    <xf numFmtId="0" fontId="21" fillId="3" borderId="8" xfId="31" applyFont="1" applyFill="1" applyBorder="1" applyAlignment="1">
      <alignment horizontal="center" vertical="center" textRotation="255" wrapText="1"/>
    </xf>
    <xf numFmtId="0" fontId="21" fillId="3" borderId="56" xfId="31" applyFont="1" applyFill="1" applyBorder="1" applyAlignment="1">
      <alignment horizontal="center" vertical="center" textRotation="255" wrapText="1"/>
    </xf>
    <xf numFmtId="0" fontId="21" fillId="3" borderId="12" xfId="31" applyFont="1" applyFill="1" applyBorder="1" applyAlignment="1">
      <alignment horizontal="left" vertical="center"/>
    </xf>
    <xf numFmtId="0" fontId="22" fillId="3" borderId="56" xfId="31" applyFont="1" applyFill="1" applyBorder="1" applyAlignment="1">
      <alignment horizontal="left" vertical="center"/>
    </xf>
    <xf numFmtId="0" fontId="21" fillId="3" borderId="12" xfId="31" applyFont="1" applyFill="1" applyBorder="1" applyAlignment="1">
      <alignment horizontal="left" vertical="center" wrapText="1"/>
    </xf>
    <xf numFmtId="0" fontId="21" fillId="3" borderId="9" xfId="31" applyFont="1" applyFill="1" applyBorder="1" applyAlignment="1">
      <alignment horizontal="left" vertical="center" wrapText="1"/>
    </xf>
    <xf numFmtId="0" fontId="23" fillId="3" borderId="0" xfId="87" applyFont="1" applyFill="1">
      <alignment vertical="center"/>
    </xf>
    <xf numFmtId="0" fontId="21" fillId="4" borderId="19" xfId="31" applyFont="1" applyFill="1" applyBorder="1" applyAlignment="1" applyProtection="1">
      <alignment horizontal="center" vertical="center"/>
      <protection locked="0"/>
    </xf>
    <xf numFmtId="0" fontId="21" fillId="4" borderId="82" xfId="31" applyFont="1" applyFill="1" applyBorder="1" applyAlignment="1" applyProtection="1">
      <alignment horizontal="center" vertical="center"/>
      <protection locked="0"/>
    </xf>
    <xf numFmtId="0" fontId="21" fillId="0" borderId="83" xfId="88" applyFont="1" applyBorder="1" applyAlignment="1" applyProtection="1">
      <alignment horizontal="left" vertical="center" shrinkToFit="1"/>
      <protection locked="0"/>
    </xf>
    <xf numFmtId="0" fontId="21" fillId="0" borderId="84" xfId="88" applyFont="1" applyBorder="1" applyAlignment="1" applyProtection="1">
      <alignment horizontal="left" vertical="center" shrinkToFit="1"/>
      <protection locked="0"/>
    </xf>
    <xf numFmtId="0" fontId="21" fillId="5" borderId="33" xfId="31" applyFont="1" applyFill="1" applyBorder="1" applyAlignment="1" applyProtection="1">
      <alignment horizontal="left" vertical="center" shrinkToFit="1"/>
      <protection locked="0"/>
    </xf>
    <xf numFmtId="0" fontId="21" fillId="3" borderId="85" xfId="31" applyFont="1" applyFill="1" applyBorder="1" applyAlignment="1" applyProtection="1">
      <alignment horizontal="left" vertical="center" shrinkToFit="1"/>
      <protection locked="0"/>
    </xf>
    <xf numFmtId="0" fontId="21" fillId="3" borderId="0" xfId="31" applyFont="1" applyFill="1" applyAlignment="1">
      <alignment horizontal="left" vertical="center" shrinkToFit="1"/>
    </xf>
    <xf numFmtId="0" fontId="21" fillId="3" borderId="20" xfId="31" applyFont="1" applyFill="1" applyBorder="1" applyAlignment="1">
      <alignment horizontal="center" vertical="center"/>
    </xf>
    <xf numFmtId="0" fontId="21" fillId="3" borderId="34" xfId="31" applyFont="1" applyFill="1" applyBorder="1" applyAlignment="1">
      <alignment horizontal="center" vertical="center"/>
    </xf>
    <xf numFmtId="0" fontId="21" fillId="3" borderId="35" xfId="31" applyFont="1" applyFill="1" applyBorder="1" applyAlignment="1">
      <alignment horizontal="center" vertical="center"/>
    </xf>
    <xf numFmtId="0" fontId="21" fillId="3" borderId="23" xfId="31" applyFont="1" applyFill="1" applyBorder="1">
      <alignment vertical="center"/>
    </xf>
    <xf numFmtId="0" fontId="21" fillId="3" borderId="0" xfId="31" applyFont="1" applyFill="1" applyAlignment="1">
      <alignment horizontal="left" vertical="center"/>
    </xf>
    <xf numFmtId="0" fontId="21" fillId="3" borderId="16" xfId="31" applyFont="1" applyFill="1" applyBorder="1" applyAlignment="1">
      <alignment horizontal="center" vertical="center" textRotation="255" shrinkToFit="1"/>
    </xf>
    <xf numFmtId="0" fontId="21" fillId="3" borderId="14" xfId="31" applyFont="1" applyFill="1" applyBorder="1" applyAlignment="1">
      <alignment horizontal="center" vertical="center" textRotation="255" shrinkToFit="1"/>
    </xf>
    <xf numFmtId="0" fontId="21" fillId="3" borderId="15" xfId="31" applyFont="1" applyFill="1" applyBorder="1" applyAlignment="1">
      <alignment horizontal="center" vertical="center" textRotation="255" shrinkToFit="1"/>
    </xf>
    <xf numFmtId="0" fontId="21" fillId="3" borderId="16" xfId="31" applyFont="1" applyFill="1" applyBorder="1" applyAlignment="1">
      <alignment horizontal="center" vertical="center" textRotation="255" wrapText="1"/>
    </xf>
    <xf numFmtId="0" fontId="21" fillId="3" borderId="14" xfId="31" applyFont="1" applyFill="1" applyBorder="1" applyAlignment="1">
      <alignment horizontal="center" vertical="center" textRotation="255" wrapText="1"/>
    </xf>
    <xf numFmtId="0" fontId="21" fillId="3" borderId="15" xfId="31" applyFont="1" applyFill="1" applyBorder="1" applyAlignment="1">
      <alignment horizontal="center" vertical="center" textRotation="255" wrapText="1"/>
    </xf>
    <xf numFmtId="0" fontId="21" fillId="3" borderId="23" xfId="31" applyFont="1" applyFill="1" applyBorder="1" applyAlignment="1">
      <alignment horizontal="left" vertical="center"/>
    </xf>
    <xf numFmtId="0" fontId="21" fillId="3" borderId="34" xfId="31" applyFont="1" applyFill="1" applyBorder="1" applyAlignment="1">
      <alignment horizontal="left" vertical="center"/>
    </xf>
    <xf numFmtId="0" fontId="21" fillId="3" borderId="23" xfId="31" applyFont="1" applyFill="1" applyBorder="1" applyAlignment="1">
      <alignment horizontal="left" vertical="center" wrapText="1"/>
    </xf>
    <xf numFmtId="0" fontId="21" fillId="3" borderId="20" xfId="31" applyFont="1" applyFill="1" applyBorder="1" applyAlignment="1">
      <alignment horizontal="left" vertical="center" wrapText="1"/>
    </xf>
    <xf numFmtId="0" fontId="21" fillId="0" borderId="86" xfId="88" applyFont="1" applyBorder="1" applyAlignment="1" applyProtection="1">
      <alignment horizontal="left" vertical="center" shrinkToFit="1"/>
      <protection locked="0"/>
    </xf>
    <xf numFmtId="0" fontId="21" fillId="0" borderId="87" xfId="88" applyFont="1" applyBorder="1" applyAlignment="1" applyProtection="1">
      <alignment horizontal="left" vertical="center" shrinkToFit="1"/>
      <protection locked="0"/>
    </xf>
    <xf numFmtId="0" fontId="21" fillId="5" borderId="36" xfId="31" applyFont="1" applyFill="1" applyBorder="1" applyAlignment="1" applyProtection="1">
      <alignment horizontal="left" vertical="center" shrinkToFit="1"/>
      <protection locked="0"/>
    </xf>
    <xf numFmtId="0" fontId="21" fillId="3" borderId="88" xfId="31" applyFont="1" applyFill="1" applyBorder="1" applyAlignment="1" applyProtection="1">
      <alignment horizontal="left" vertical="center" shrinkToFit="1"/>
      <protection locked="0"/>
    </xf>
    <xf numFmtId="0" fontId="21" fillId="3" borderId="34" xfId="31" applyFont="1" applyFill="1" applyBorder="1">
      <alignment vertical="center"/>
    </xf>
    <xf numFmtId="0" fontId="21" fillId="3" borderId="30" xfId="31" applyFont="1" applyFill="1" applyBorder="1">
      <alignment vertical="center"/>
    </xf>
    <xf numFmtId="0" fontId="21" fillId="3" borderId="42" xfId="31" applyFont="1" applyFill="1" applyBorder="1">
      <alignment vertical="center"/>
    </xf>
    <xf numFmtId="0" fontId="21" fillId="3" borderId="42" xfId="31" applyFont="1" applyFill="1" applyBorder="1" applyAlignment="1">
      <alignment vertical="center" shrinkToFit="1"/>
    </xf>
    <xf numFmtId="0" fontId="21" fillId="3" borderId="31" xfId="31" applyFont="1" applyFill="1" applyBorder="1">
      <alignment vertical="center"/>
    </xf>
    <xf numFmtId="0" fontId="21" fillId="3" borderId="0" xfId="31" applyFont="1" applyFill="1" applyAlignment="1">
      <alignment vertical="center" shrinkToFit="1"/>
    </xf>
    <xf numFmtId="0" fontId="21" fillId="4" borderId="13" xfId="31" applyFont="1" applyFill="1" applyBorder="1" applyAlignment="1" applyProtection="1">
      <alignment horizontal="center" vertical="center"/>
      <protection locked="0"/>
    </xf>
    <xf numFmtId="0" fontId="21" fillId="4" borderId="89" xfId="31" applyFont="1" applyFill="1" applyBorder="1" applyAlignment="1" applyProtection="1">
      <alignment horizontal="center" vertical="center"/>
      <protection locked="0"/>
    </xf>
    <xf numFmtId="0" fontId="21" fillId="0" borderId="90" xfId="88" applyFont="1" applyBorder="1" applyAlignment="1" applyProtection="1">
      <alignment horizontal="left" vertical="center" shrinkToFit="1"/>
      <protection locked="0"/>
    </xf>
    <xf numFmtId="0" fontId="21" fillId="0" borderId="91" xfId="88" applyFont="1" applyBorder="1" applyAlignment="1" applyProtection="1">
      <alignment horizontal="left" vertical="center" shrinkToFit="1"/>
      <protection locked="0"/>
    </xf>
    <xf numFmtId="0" fontId="21" fillId="5" borderId="38" xfId="31" applyFont="1" applyFill="1" applyBorder="1" applyAlignment="1" applyProtection="1">
      <alignment horizontal="left" vertical="center" shrinkToFit="1"/>
      <protection locked="0"/>
    </xf>
    <xf numFmtId="0" fontId="21" fillId="3" borderId="92" xfId="31" applyFont="1" applyFill="1" applyBorder="1" applyAlignment="1" applyProtection="1">
      <alignment horizontal="left" vertical="center" shrinkToFit="1"/>
      <protection locked="0"/>
    </xf>
    <xf numFmtId="0" fontId="21" fillId="4" borderId="40" xfId="31" applyFont="1" applyFill="1" applyBorder="1" applyAlignment="1" applyProtection="1">
      <alignment horizontal="center" vertical="center" wrapText="1"/>
      <protection locked="0"/>
    </xf>
    <xf numFmtId="0" fontId="21" fillId="4" borderId="93" xfId="31" applyFont="1" applyFill="1" applyBorder="1" applyAlignment="1" applyProtection="1">
      <alignment horizontal="center" vertical="center" wrapText="1"/>
      <protection locked="0"/>
    </xf>
    <xf numFmtId="183" fontId="21" fillId="0" borderId="94" xfId="88" applyNumberFormat="1" applyFont="1" applyBorder="1" applyAlignment="1" applyProtection="1">
      <alignment horizontal="right" vertical="center" shrinkToFit="1"/>
      <protection locked="0"/>
    </xf>
    <xf numFmtId="183" fontId="21" fillId="0" borderId="95" xfId="88" applyNumberFormat="1" applyFont="1" applyBorder="1" applyAlignment="1" applyProtection="1">
      <alignment horizontal="right" vertical="center" shrinkToFit="1"/>
      <protection locked="0"/>
    </xf>
    <xf numFmtId="183" fontId="21" fillId="0" borderId="96" xfId="88" applyNumberFormat="1" applyFont="1" applyBorder="1" applyAlignment="1" applyProtection="1">
      <alignment horizontal="right" vertical="center" shrinkToFit="1"/>
      <protection locked="0"/>
    </xf>
    <xf numFmtId="183" fontId="21" fillId="5" borderId="97" xfId="30" applyNumberFormat="1" applyFont="1" applyFill="1" applyBorder="1" applyAlignment="1" applyProtection="1">
      <alignment horizontal="right" vertical="center" shrinkToFit="1"/>
      <protection locked="0"/>
    </xf>
    <xf numFmtId="183" fontId="21" fillId="0" borderId="98" xfId="88" applyNumberFormat="1" applyFont="1" applyBorder="1" applyAlignment="1" applyProtection="1">
      <alignment horizontal="right" vertical="center" shrinkToFit="1"/>
      <protection locked="0"/>
    </xf>
    <xf numFmtId="183" fontId="21" fillId="3" borderId="95" xfId="87" applyNumberFormat="1" applyFont="1" applyFill="1" applyBorder="1" applyAlignment="1" applyProtection="1">
      <alignment horizontal="right" vertical="center" shrinkToFit="1"/>
      <protection locked="0"/>
    </xf>
    <xf numFmtId="183" fontId="21" fillId="5" borderId="99" xfId="31" applyNumberFormat="1" applyFont="1" applyFill="1" applyBorder="1" applyAlignment="1" applyProtection="1">
      <alignment horizontal="right" vertical="center" shrinkToFit="1"/>
      <protection locked="0"/>
    </xf>
    <xf numFmtId="183" fontId="21" fillId="0" borderId="84" xfId="31" applyNumberFormat="1" applyFont="1" applyBorder="1" applyAlignment="1" applyProtection="1">
      <alignment horizontal="right" vertical="center" shrinkToFit="1"/>
      <protection locked="0"/>
    </xf>
    <xf numFmtId="183" fontId="21" fillId="3" borderId="96" xfId="31" applyNumberFormat="1" applyFont="1" applyFill="1" applyBorder="1" applyAlignment="1" applyProtection="1">
      <alignment horizontal="right" vertical="center" shrinkToFit="1"/>
      <protection locked="0"/>
    </xf>
    <xf numFmtId="183" fontId="21" fillId="3" borderId="0" xfId="31" applyNumberFormat="1" applyFont="1" applyFill="1" applyAlignment="1">
      <alignment horizontal="right" vertical="center" shrinkToFit="1"/>
    </xf>
    <xf numFmtId="0" fontId="21" fillId="4" borderId="19" xfId="31" applyFont="1" applyFill="1" applyBorder="1" applyAlignment="1" applyProtection="1">
      <alignment horizontal="center" vertical="center" wrapText="1"/>
      <protection locked="0"/>
    </xf>
    <xf numFmtId="0" fontId="21" fillId="4" borderId="82" xfId="31" applyFont="1" applyFill="1" applyBorder="1" applyAlignment="1" applyProtection="1">
      <alignment horizontal="center" vertical="center" wrapText="1"/>
      <protection locked="0"/>
    </xf>
    <xf numFmtId="183" fontId="21" fillId="0" borderId="100" xfId="88" applyNumberFormat="1" applyFont="1" applyBorder="1" applyAlignment="1" applyProtection="1">
      <alignment horizontal="right" vertical="center" shrinkToFit="1"/>
      <protection locked="0"/>
    </xf>
    <xf numFmtId="183" fontId="21" fillId="0" borderId="101" xfId="88" applyNumberFormat="1" applyFont="1" applyBorder="1" applyAlignment="1" applyProtection="1">
      <alignment horizontal="right" vertical="center" shrinkToFit="1"/>
      <protection locked="0"/>
    </xf>
    <xf numFmtId="183" fontId="21" fillId="0" borderId="102" xfId="88" applyNumberFormat="1" applyFont="1" applyBorder="1" applyAlignment="1" applyProtection="1">
      <alignment horizontal="right" vertical="center" shrinkToFit="1"/>
      <protection locked="0"/>
    </xf>
    <xf numFmtId="183" fontId="21" fillId="5" borderId="103" xfId="30" applyNumberFormat="1" applyFont="1" applyFill="1" applyBorder="1" applyAlignment="1" applyProtection="1">
      <alignment horizontal="right" vertical="center" shrinkToFit="1"/>
      <protection locked="0"/>
    </xf>
    <xf numFmtId="183" fontId="21" fillId="0" borderId="104" xfId="88" applyNumberFormat="1" applyFont="1" applyBorder="1" applyAlignment="1" applyProtection="1">
      <alignment horizontal="right" vertical="center" shrinkToFit="1"/>
      <protection locked="0"/>
    </xf>
    <xf numFmtId="183" fontId="21" fillId="3" borderId="101" xfId="87" applyNumberFormat="1" applyFont="1" applyFill="1" applyBorder="1" applyAlignment="1" applyProtection="1">
      <alignment horizontal="right" vertical="center" shrinkToFit="1"/>
      <protection locked="0"/>
    </xf>
    <xf numFmtId="183" fontId="21" fillId="5" borderId="105" xfId="31" applyNumberFormat="1" applyFont="1" applyFill="1" applyBorder="1" applyAlignment="1" applyProtection="1">
      <alignment horizontal="right" vertical="center" shrinkToFit="1"/>
      <protection locked="0"/>
    </xf>
    <xf numFmtId="183" fontId="21" fillId="0" borderId="87" xfId="31" applyNumberFormat="1" applyFont="1" applyBorder="1" applyAlignment="1" applyProtection="1">
      <alignment horizontal="right" vertical="center" shrinkToFit="1"/>
      <protection locked="0"/>
    </xf>
    <xf numFmtId="183" fontId="21" fillId="3" borderId="102" xfId="31" applyNumberFormat="1" applyFont="1" applyFill="1" applyBorder="1" applyAlignment="1" applyProtection="1">
      <alignment horizontal="right" vertical="center" shrinkToFit="1"/>
      <protection locked="0"/>
    </xf>
    <xf numFmtId="0" fontId="21" fillId="4" borderId="13" xfId="31" applyFont="1" applyFill="1" applyBorder="1" applyAlignment="1" applyProtection="1">
      <alignment horizontal="center" vertical="center" wrapText="1"/>
      <protection locked="0"/>
    </xf>
    <xf numFmtId="0" fontId="21" fillId="4" borderId="89" xfId="31" applyFont="1" applyFill="1" applyBorder="1" applyAlignment="1" applyProtection="1">
      <alignment horizontal="center" vertical="center" wrapText="1"/>
      <protection locked="0"/>
    </xf>
    <xf numFmtId="183" fontId="21" fillId="0" borderId="106" xfId="31" applyNumberFormat="1" applyFont="1" applyBorder="1" applyAlignment="1" applyProtection="1">
      <alignment horizontal="right" vertical="center" shrinkToFit="1"/>
      <protection locked="0"/>
    </xf>
    <xf numFmtId="183" fontId="21" fillId="0" borderId="107" xfId="31" applyNumberFormat="1" applyFont="1" applyBorder="1" applyAlignment="1" applyProtection="1">
      <alignment horizontal="right" vertical="center" shrinkToFit="1"/>
      <protection locked="0"/>
    </xf>
    <xf numFmtId="0" fontId="21" fillId="3" borderId="23" xfId="31" applyFont="1" applyFill="1" applyBorder="1" applyAlignment="1">
      <alignment horizontal="center" vertical="center"/>
    </xf>
    <xf numFmtId="0" fontId="21" fillId="3" borderId="23" xfId="31" applyFont="1" applyFill="1" applyBorder="1" applyAlignment="1">
      <alignment horizontal="right" vertical="center"/>
    </xf>
    <xf numFmtId="0" fontId="21" fillId="3" borderId="34" xfId="31" applyFont="1" applyFill="1" applyBorder="1" applyAlignment="1">
      <alignment horizontal="right" vertical="center" wrapText="1"/>
    </xf>
    <xf numFmtId="0" fontId="21" fillId="3" borderId="0" xfId="31" applyFont="1" applyFill="1" applyAlignment="1">
      <alignment horizontal="right" vertical="center" wrapText="1"/>
    </xf>
    <xf numFmtId="0" fontId="21" fillId="3" borderId="0" xfId="31" applyFont="1" applyFill="1" applyAlignment="1">
      <alignment horizontal="right" vertical="center"/>
    </xf>
    <xf numFmtId="0" fontId="21" fillId="3" borderId="34" xfId="31" applyFont="1" applyFill="1" applyBorder="1" applyAlignment="1">
      <alignment horizontal="right" vertical="center"/>
    </xf>
    <xf numFmtId="0" fontId="21" fillId="3" borderId="35" xfId="31" applyFont="1" applyFill="1" applyBorder="1" applyAlignment="1">
      <alignment horizontal="center" vertical="center" wrapText="1"/>
    </xf>
    <xf numFmtId="0" fontId="21" fillId="3" borderId="37" xfId="31" applyFont="1" applyFill="1" applyBorder="1" applyAlignment="1">
      <alignment horizontal="center" vertical="center"/>
    </xf>
    <xf numFmtId="0" fontId="21" fillId="3" borderId="16" xfId="31" applyFont="1" applyFill="1" applyBorder="1">
      <alignment vertical="center"/>
    </xf>
    <xf numFmtId="0" fontId="21" fillId="3" borderId="14" xfId="31" applyFont="1" applyFill="1" applyBorder="1" applyAlignment="1">
      <alignment horizontal="left" vertical="center"/>
    </xf>
    <xf numFmtId="0" fontId="21" fillId="3" borderId="14" xfId="31" applyFont="1" applyFill="1" applyBorder="1">
      <alignment vertical="center"/>
    </xf>
    <xf numFmtId="0" fontId="21" fillId="3" borderId="15" xfId="31" applyFont="1" applyFill="1" applyBorder="1">
      <alignment vertical="center"/>
    </xf>
    <xf numFmtId="0" fontId="21" fillId="3" borderId="14" xfId="31" applyFont="1" applyFill="1" applyBorder="1" applyAlignment="1">
      <alignment vertical="center" shrinkToFit="1"/>
    </xf>
    <xf numFmtId="0" fontId="21" fillId="3" borderId="16" xfId="31" applyFont="1" applyFill="1" applyBorder="1" applyAlignment="1">
      <alignment horizontal="right" vertical="center"/>
    </xf>
    <xf numFmtId="0" fontId="21" fillId="3" borderId="14" xfId="31" applyFont="1" applyFill="1" applyBorder="1" applyAlignment="1">
      <alignment horizontal="right" vertical="center"/>
    </xf>
    <xf numFmtId="0" fontId="21" fillId="3" borderId="15" xfId="31" applyFont="1" applyFill="1" applyBorder="1" applyAlignment="1">
      <alignment horizontal="right" vertical="center"/>
    </xf>
    <xf numFmtId="0" fontId="21" fillId="3" borderId="16" xfId="31" applyFont="1" applyFill="1" applyBorder="1" applyAlignment="1">
      <alignment horizontal="center" vertical="center"/>
    </xf>
    <xf numFmtId="0" fontId="21" fillId="3" borderId="17" xfId="31" applyFont="1" applyFill="1" applyBorder="1" applyAlignment="1">
      <alignment horizontal="center" vertical="center"/>
    </xf>
    <xf numFmtId="0" fontId="21" fillId="3" borderId="32" xfId="31" applyFont="1" applyFill="1" applyBorder="1" applyAlignment="1">
      <alignment horizontal="center" vertical="center"/>
    </xf>
    <xf numFmtId="183" fontId="21" fillId="3" borderId="30" xfId="88" applyNumberFormat="1" applyFont="1" applyFill="1" applyBorder="1" applyAlignment="1">
      <alignment horizontal="right" vertical="center" shrinkToFit="1"/>
    </xf>
    <xf numFmtId="183" fontId="21" fillId="3" borderId="42" xfId="87" applyNumberFormat="1" applyFont="1" applyFill="1" applyBorder="1" applyAlignment="1">
      <alignment horizontal="right" vertical="center" shrinkToFit="1"/>
    </xf>
    <xf numFmtId="183" fontId="21" fillId="3" borderId="32" xfId="88" applyNumberFormat="1" applyFont="1" applyFill="1" applyBorder="1" applyAlignment="1">
      <alignment horizontal="right" vertical="center" shrinkToFit="1"/>
    </xf>
    <xf numFmtId="183" fontId="21" fillId="3" borderId="31" xfId="88" applyNumberFormat="1" applyFont="1" applyFill="1" applyBorder="1" applyAlignment="1">
      <alignment horizontal="right" vertical="center" shrinkToFit="1"/>
    </xf>
    <xf numFmtId="184" fontId="21" fillId="3" borderId="32" xfId="88" applyNumberFormat="1" applyFont="1" applyFill="1" applyBorder="1" applyAlignment="1">
      <alignment horizontal="right" vertical="center" shrinkToFit="1"/>
    </xf>
    <xf numFmtId="184" fontId="21" fillId="3" borderId="108" xfId="88" applyNumberFormat="1" applyFont="1" applyFill="1" applyBorder="1" applyAlignment="1">
      <alignment horizontal="right" vertical="center" shrinkToFit="1"/>
    </xf>
    <xf numFmtId="183" fontId="21" fillId="3" borderId="23" xfId="88" applyNumberFormat="1" applyFont="1" applyFill="1" applyBorder="1" applyAlignment="1">
      <alignment horizontal="right" vertical="center" shrinkToFit="1"/>
    </xf>
    <xf numFmtId="183" fontId="21" fillId="3" borderId="35" xfId="88" applyNumberFormat="1" applyFont="1" applyFill="1" applyBorder="1" applyAlignment="1">
      <alignment horizontal="right" vertical="center" shrinkToFit="1"/>
    </xf>
    <xf numFmtId="183" fontId="21" fillId="3" borderId="34" xfId="88" applyNumberFormat="1" applyFont="1" applyFill="1" applyBorder="1" applyAlignment="1">
      <alignment horizontal="right" vertical="center" shrinkToFit="1"/>
    </xf>
    <xf numFmtId="184" fontId="21" fillId="3" borderId="35" xfId="88" applyNumberFormat="1" applyFont="1" applyFill="1" applyBorder="1" applyAlignment="1">
      <alignment horizontal="right" vertical="center" shrinkToFit="1"/>
    </xf>
    <xf numFmtId="184" fontId="21" fillId="3" borderId="36" xfId="88" applyNumberFormat="1" applyFont="1" applyFill="1" applyBorder="1" applyAlignment="1">
      <alignment horizontal="right" vertical="center" shrinkToFit="1"/>
    </xf>
    <xf numFmtId="183" fontId="21" fillId="0" borderId="109" xfId="88" applyNumberFormat="1" applyFont="1" applyBorder="1" applyAlignment="1" applyProtection="1">
      <alignment horizontal="right" vertical="center" shrinkToFit="1"/>
      <protection locked="0"/>
    </xf>
    <xf numFmtId="183" fontId="21" fillId="0" borderId="110" xfId="88" applyNumberFormat="1" applyFont="1" applyBorder="1" applyAlignment="1" applyProtection="1">
      <alignment horizontal="right" vertical="center" shrinkToFit="1"/>
      <protection locked="0"/>
    </xf>
    <xf numFmtId="183" fontId="21" fillId="5" borderId="108" xfId="30" applyNumberFormat="1" applyFont="1" applyFill="1" applyBorder="1" applyAlignment="1" applyProtection="1">
      <alignment horizontal="right" vertical="center" shrinkToFit="1"/>
      <protection locked="0"/>
    </xf>
    <xf numFmtId="183" fontId="21" fillId="0" borderId="111" xfId="88" applyNumberFormat="1" applyFont="1" applyBorder="1" applyAlignment="1" applyProtection="1">
      <alignment horizontal="right" vertical="center" shrinkToFit="1"/>
      <protection locked="0"/>
    </xf>
    <xf numFmtId="183" fontId="21" fillId="3" borderId="107" xfId="87" applyNumberFormat="1" applyFont="1" applyFill="1" applyBorder="1" applyAlignment="1" applyProtection="1">
      <alignment horizontal="right" vertical="center" shrinkToFit="1"/>
      <protection locked="0"/>
    </xf>
    <xf numFmtId="183" fontId="21" fillId="5" borderId="112" xfId="31" applyNumberFormat="1" applyFont="1" applyFill="1" applyBorder="1" applyAlignment="1" applyProtection="1">
      <alignment horizontal="right" vertical="center" shrinkToFit="1"/>
      <protection locked="0"/>
    </xf>
    <xf numFmtId="183" fontId="21" fillId="3" borderId="65" xfId="88" applyNumberFormat="1" applyFont="1" applyFill="1" applyBorder="1" applyAlignment="1">
      <alignment horizontal="right" vertical="center" shrinkToFit="1"/>
    </xf>
    <xf numFmtId="183" fontId="21" fillId="3" borderId="66" xfId="87" applyNumberFormat="1" applyFont="1" applyFill="1" applyBorder="1" applyAlignment="1">
      <alignment horizontal="right" vertical="center" shrinkToFit="1"/>
    </xf>
    <xf numFmtId="183" fontId="21" fillId="3" borderId="113" xfId="88" applyNumberFormat="1" applyFont="1" applyFill="1" applyBorder="1" applyAlignment="1">
      <alignment horizontal="right" vertical="center" shrinkToFit="1"/>
    </xf>
    <xf numFmtId="183" fontId="21" fillId="3" borderId="67" xfId="88" applyNumberFormat="1" applyFont="1" applyFill="1" applyBorder="1" applyAlignment="1">
      <alignment horizontal="right" vertical="center" shrinkToFit="1"/>
    </xf>
    <xf numFmtId="184" fontId="21" fillId="3" borderId="113" xfId="88" applyNumberFormat="1" applyFont="1" applyFill="1" applyBorder="1" applyAlignment="1">
      <alignment horizontal="right" vertical="center" shrinkToFit="1"/>
    </xf>
    <xf numFmtId="184" fontId="21" fillId="3" borderId="114" xfId="88" applyNumberFormat="1" applyFont="1" applyFill="1" applyBorder="1" applyAlignment="1">
      <alignment horizontal="right" vertical="center" shrinkToFit="1"/>
    </xf>
    <xf numFmtId="0" fontId="21" fillId="4" borderId="7" xfId="31" applyFont="1" applyFill="1" applyBorder="1" applyAlignment="1" applyProtection="1">
      <alignment horizontal="center" vertical="center" wrapText="1"/>
      <protection locked="0"/>
    </xf>
    <xf numFmtId="0" fontId="21" fillId="4" borderId="76" xfId="31" applyFont="1" applyFill="1" applyBorder="1" applyAlignment="1" applyProtection="1">
      <alignment horizontal="center" vertical="center" wrapText="1"/>
      <protection locked="0"/>
    </xf>
    <xf numFmtId="183" fontId="21" fillId="0" borderId="115" xfId="88" applyNumberFormat="1" applyFont="1" applyBorder="1" applyAlignment="1" applyProtection="1">
      <alignment horizontal="right" vertical="center" shrinkToFit="1"/>
      <protection locked="0"/>
    </xf>
    <xf numFmtId="183" fontId="21" fillId="0" borderId="116" xfId="88" applyNumberFormat="1" applyFont="1" applyBorder="1" applyAlignment="1" applyProtection="1">
      <alignment horizontal="right" vertical="center" shrinkToFit="1"/>
      <protection locked="0"/>
    </xf>
    <xf numFmtId="183" fontId="21" fillId="5" borderId="117" xfId="30" applyNumberFormat="1" applyFont="1" applyFill="1" applyBorder="1" applyAlignment="1" applyProtection="1">
      <alignment horizontal="right" vertical="center" shrinkToFit="1"/>
      <protection locked="0"/>
    </xf>
    <xf numFmtId="0" fontId="21" fillId="4" borderId="7" xfId="31" applyFont="1" applyFill="1" applyBorder="1" applyAlignment="1" applyProtection="1">
      <alignment horizontal="center" vertical="center" wrapText="1" shrinkToFit="1"/>
      <protection locked="0"/>
    </xf>
    <xf numFmtId="0" fontId="21" fillId="4" borderId="76" xfId="31" applyFont="1" applyFill="1" applyBorder="1" applyAlignment="1" applyProtection="1">
      <alignment horizontal="center" vertical="center" shrinkToFit="1"/>
      <protection locked="0"/>
    </xf>
    <xf numFmtId="183" fontId="21" fillId="0" borderId="118" xfId="88" applyNumberFormat="1" applyFont="1" applyBorder="1" applyAlignment="1" applyProtection="1">
      <alignment horizontal="right" vertical="center" shrinkToFit="1"/>
      <protection locked="0"/>
    </xf>
    <xf numFmtId="0" fontId="21" fillId="4" borderId="40" xfId="31" applyFont="1" applyFill="1" applyBorder="1" applyAlignment="1" applyProtection="1">
      <alignment horizontal="center" vertical="center" wrapText="1" shrinkToFit="1"/>
      <protection locked="0"/>
    </xf>
    <xf numFmtId="0" fontId="21" fillId="4" borderId="93" xfId="31" applyFont="1" applyFill="1" applyBorder="1" applyAlignment="1" applyProtection="1">
      <alignment horizontal="center" vertical="center" shrinkToFit="1"/>
      <protection locked="0"/>
    </xf>
    <xf numFmtId="183" fontId="21" fillId="3" borderId="72" xfId="88" applyNumberFormat="1" applyFont="1" applyFill="1" applyBorder="1" applyAlignment="1">
      <alignment horizontal="right" vertical="center" shrinkToFit="1"/>
    </xf>
    <xf numFmtId="183" fontId="21" fillId="3" borderId="70" xfId="87" applyNumberFormat="1" applyFont="1" applyFill="1" applyBorder="1" applyAlignment="1">
      <alignment horizontal="right" vertical="center" shrinkToFit="1"/>
    </xf>
    <xf numFmtId="183" fontId="21" fillId="3" borderId="119" xfId="88" applyNumberFormat="1" applyFont="1" applyFill="1" applyBorder="1" applyAlignment="1">
      <alignment horizontal="right" vertical="center" shrinkToFit="1"/>
    </xf>
    <xf numFmtId="183" fontId="21" fillId="3" borderId="73" xfId="88" applyNumberFormat="1" applyFont="1" applyFill="1" applyBorder="1" applyAlignment="1">
      <alignment horizontal="right" vertical="center" shrinkToFit="1"/>
    </xf>
    <xf numFmtId="184" fontId="21" fillId="3" borderId="119" xfId="88" applyNumberFormat="1" applyFont="1" applyFill="1" applyBorder="1" applyAlignment="1">
      <alignment horizontal="right" vertical="center" shrinkToFit="1"/>
    </xf>
    <xf numFmtId="183" fontId="21" fillId="0" borderId="120" xfId="88" applyNumberFormat="1" applyFont="1" applyBorder="1" applyAlignment="1" applyProtection="1">
      <alignment horizontal="right" vertical="center" shrinkToFit="1"/>
      <protection locked="0"/>
    </xf>
    <xf numFmtId="0" fontId="21" fillId="4" borderId="19" xfId="31" applyFont="1" applyFill="1" applyBorder="1" applyAlignment="1" applyProtection="1">
      <alignment horizontal="center" vertical="center" shrinkToFit="1"/>
      <protection locked="0"/>
    </xf>
    <xf numFmtId="0" fontId="21" fillId="4" borderId="82" xfId="31" applyFont="1" applyFill="1" applyBorder="1" applyAlignment="1" applyProtection="1">
      <alignment horizontal="center" vertical="center" shrinkToFit="1"/>
      <protection locked="0"/>
    </xf>
    <xf numFmtId="0" fontId="21" fillId="4" borderId="53" xfId="31" applyFont="1" applyFill="1" applyBorder="1" applyAlignment="1" applyProtection="1">
      <alignment horizontal="center" vertical="center" wrapText="1"/>
      <protection locked="0"/>
    </xf>
    <xf numFmtId="0" fontId="21" fillId="4" borderId="121" xfId="31" applyFont="1" applyFill="1" applyBorder="1" applyAlignment="1" applyProtection="1">
      <alignment horizontal="center" vertical="center" wrapText="1"/>
      <protection locked="0"/>
    </xf>
    <xf numFmtId="183" fontId="21" fillId="0" borderId="122" xfId="88" applyNumberFormat="1" applyFont="1" applyBorder="1" applyAlignment="1" applyProtection="1">
      <alignment horizontal="right" vertical="center" shrinkToFit="1"/>
      <protection locked="0"/>
    </xf>
    <xf numFmtId="183" fontId="21" fillId="0" borderId="123" xfId="88" applyNumberFormat="1" applyFont="1" applyBorder="1" applyAlignment="1" applyProtection="1">
      <alignment horizontal="right" vertical="center" shrinkToFit="1"/>
      <protection locked="0"/>
    </xf>
    <xf numFmtId="183" fontId="21" fillId="5" borderId="124" xfId="30" applyNumberFormat="1" applyFont="1" applyFill="1" applyBorder="1" applyAlignment="1" applyProtection="1">
      <alignment horizontal="right" vertical="center" shrinkToFit="1"/>
      <protection locked="0"/>
    </xf>
    <xf numFmtId="0" fontId="21" fillId="4" borderId="53" xfId="31" applyFont="1" applyFill="1" applyBorder="1" applyAlignment="1" applyProtection="1">
      <alignment horizontal="center" vertical="center" shrinkToFit="1"/>
      <protection locked="0"/>
    </xf>
    <xf numFmtId="0" fontId="21" fillId="4" borderId="121" xfId="31" applyFont="1" applyFill="1" applyBorder="1" applyAlignment="1" applyProtection="1">
      <alignment horizontal="center" vertical="center" shrinkToFit="1"/>
      <protection locked="0"/>
    </xf>
    <xf numFmtId="183" fontId="21" fillId="0" borderId="125" xfId="88" applyNumberFormat="1" applyFont="1" applyBorder="1" applyAlignment="1" applyProtection="1">
      <alignment horizontal="right" vertical="center" shrinkToFit="1"/>
      <protection locked="0"/>
    </xf>
    <xf numFmtId="0" fontId="21" fillId="4" borderId="13" xfId="31" applyFont="1" applyFill="1" applyBorder="1" applyAlignment="1" applyProtection="1">
      <alignment horizontal="center" vertical="center" shrinkToFit="1"/>
      <protection locked="0"/>
    </xf>
    <xf numFmtId="0" fontId="21" fillId="4" borderId="89" xfId="31" applyFont="1" applyFill="1" applyBorder="1" applyAlignment="1" applyProtection="1">
      <alignment horizontal="center" vertical="center" shrinkToFit="1"/>
      <protection locked="0"/>
    </xf>
    <xf numFmtId="183" fontId="21" fillId="0" borderId="126" xfId="30" applyNumberFormat="1" applyFont="1" applyBorder="1" applyAlignment="1" applyProtection="1">
      <alignment horizontal="right" vertical="center" shrinkToFit="1"/>
      <protection locked="0"/>
    </xf>
    <xf numFmtId="183" fontId="21" fillId="0" borderId="127" xfId="30" applyNumberFormat="1" applyFont="1" applyBorder="1" applyAlignment="1" applyProtection="1">
      <alignment horizontal="right" vertical="center" shrinkToFit="1"/>
      <protection locked="0"/>
    </xf>
    <xf numFmtId="183" fontId="21" fillId="5" borderId="128" xfId="30" applyNumberFormat="1" applyFont="1" applyFill="1" applyBorder="1" applyAlignment="1" applyProtection="1">
      <alignment horizontal="right" vertical="center" shrinkToFit="1"/>
      <protection locked="0"/>
    </xf>
    <xf numFmtId="183" fontId="21" fillId="0" borderId="129" xfId="31" applyNumberFormat="1" applyFont="1" applyBorder="1" applyAlignment="1" applyProtection="1">
      <alignment horizontal="right" vertical="center" shrinkToFit="1"/>
      <protection locked="0"/>
    </xf>
    <xf numFmtId="183" fontId="21" fillId="3" borderId="106" xfId="87" applyNumberFormat="1" applyFont="1" applyFill="1" applyBorder="1" applyAlignment="1" applyProtection="1">
      <alignment horizontal="right" vertical="center" shrinkToFit="1"/>
      <protection locked="0"/>
    </xf>
    <xf numFmtId="0" fontId="21" fillId="4" borderId="93" xfId="31" applyFont="1" applyFill="1" applyBorder="1" applyAlignment="1" applyProtection="1">
      <alignment horizontal="center" vertical="center"/>
      <protection locked="0"/>
    </xf>
    <xf numFmtId="184" fontId="21" fillId="3" borderId="72" xfId="88" applyNumberFormat="1" applyFont="1" applyFill="1" applyBorder="1" applyAlignment="1">
      <alignment horizontal="right" vertical="center" shrinkToFit="1"/>
    </xf>
    <xf numFmtId="184" fontId="21" fillId="3" borderId="70" xfId="87" applyNumberFormat="1" applyFont="1" applyFill="1" applyBorder="1" applyAlignment="1">
      <alignment horizontal="right" vertical="center" shrinkToFit="1"/>
    </xf>
    <xf numFmtId="183" fontId="21" fillId="3" borderId="130" xfId="88" applyNumberFormat="1" applyFont="1" applyFill="1" applyBorder="1" applyAlignment="1">
      <alignment horizontal="right" vertical="center" shrinkToFit="1"/>
    </xf>
    <xf numFmtId="184" fontId="21" fillId="3" borderId="131" xfId="88" applyNumberFormat="1" applyFont="1" applyFill="1" applyBorder="1" applyAlignment="1">
      <alignment horizontal="right" vertical="center" shrinkToFit="1"/>
    </xf>
    <xf numFmtId="184" fontId="21" fillId="3" borderId="132" xfId="88" applyNumberFormat="1" applyFont="1" applyFill="1" applyBorder="1" applyAlignment="1">
      <alignment horizontal="right" vertical="center" shrinkToFit="1"/>
    </xf>
    <xf numFmtId="184" fontId="21" fillId="3" borderId="133" xfId="88" applyNumberFormat="1" applyFont="1" applyFill="1" applyBorder="1" applyAlignment="1">
      <alignment horizontal="right" vertical="center" shrinkToFit="1"/>
    </xf>
    <xf numFmtId="184" fontId="21" fillId="3" borderId="130" xfId="88" applyNumberFormat="1" applyFont="1" applyFill="1" applyBorder="1" applyAlignment="1">
      <alignment horizontal="right" vertical="center" shrinkToFit="1"/>
    </xf>
    <xf numFmtId="184" fontId="21" fillId="3" borderId="134" xfId="88" applyNumberFormat="1" applyFont="1" applyFill="1" applyBorder="1" applyAlignment="1">
      <alignment horizontal="right" vertical="center" shrinkToFit="1"/>
    </xf>
    <xf numFmtId="184" fontId="21" fillId="3" borderId="23" xfId="88" applyNumberFormat="1" applyFont="1" applyFill="1" applyBorder="1" applyAlignment="1">
      <alignment horizontal="right" vertical="center" shrinkToFit="1"/>
    </xf>
    <xf numFmtId="184" fontId="21" fillId="3" borderId="0" xfId="87" applyNumberFormat="1" applyFont="1" applyFill="1" applyAlignment="1">
      <alignment horizontal="right" vertical="center" shrinkToFit="1"/>
    </xf>
    <xf numFmtId="183" fontId="21" fillId="3" borderId="135" xfId="88" applyNumberFormat="1" applyFont="1" applyFill="1" applyBorder="1" applyAlignment="1">
      <alignment horizontal="right" vertical="center" shrinkToFit="1"/>
    </xf>
    <xf numFmtId="184" fontId="21" fillId="3" borderId="136" xfId="88" applyNumberFormat="1" applyFont="1" applyFill="1" applyBorder="1" applyAlignment="1">
      <alignment horizontal="right" vertical="center" shrinkToFit="1"/>
    </xf>
    <xf numFmtId="184" fontId="21" fillId="3" borderId="137" xfId="88" applyNumberFormat="1" applyFont="1" applyFill="1" applyBorder="1" applyAlignment="1">
      <alignment horizontal="right" vertical="center" shrinkToFit="1"/>
    </xf>
    <xf numFmtId="184" fontId="21" fillId="3" borderId="138" xfId="88" applyNumberFormat="1" applyFont="1" applyFill="1" applyBorder="1" applyAlignment="1">
      <alignment horizontal="right" vertical="center" shrinkToFit="1"/>
    </xf>
    <xf numFmtId="184" fontId="21" fillId="3" borderId="135" xfId="88" applyNumberFormat="1" applyFont="1" applyFill="1" applyBorder="1" applyAlignment="1">
      <alignment horizontal="right" vertical="center" shrinkToFit="1"/>
    </xf>
    <xf numFmtId="184" fontId="21" fillId="3" borderId="139" xfId="88" applyNumberFormat="1" applyFont="1" applyFill="1" applyBorder="1" applyAlignment="1">
      <alignment horizontal="right" vertical="center" shrinkToFit="1"/>
    </xf>
    <xf numFmtId="0" fontId="21" fillId="3" borderId="59" xfId="31" applyFont="1" applyFill="1" applyBorder="1" applyAlignment="1">
      <alignment horizontal="center" vertical="center"/>
    </xf>
    <xf numFmtId="0" fontId="21" fillId="3" borderId="51" xfId="31" applyFont="1" applyFill="1" applyBorder="1" applyAlignment="1">
      <alignment horizontal="center" vertical="center"/>
    </xf>
    <xf numFmtId="184" fontId="21" fillId="3" borderId="54" xfId="88" applyNumberFormat="1" applyFont="1" applyFill="1" applyBorder="1" applyAlignment="1">
      <alignment horizontal="right" vertical="center" shrinkToFit="1"/>
    </xf>
    <xf numFmtId="184" fontId="21" fillId="3" borderId="58" xfId="87" applyNumberFormat="1" applyFont="1" applyFill="1" applyBorder="1" applyAlignment="1">
      <alignment horizontal="right" vertical="center" shrinkToFit="1"/>
    </xf>
    <xf numFmtId="183" fontId="21" fillId="3" borderId="140" xfId="88" applyNumberFormat="1" applyFont="1" applyFill="1" applyBorder="1" applyAlignment="1">
      <alignment horizontal="right" vertical="center" shrinkToFit="1"/>
    </xf>
    <xf numFmtId="184" fontId="21" fillId="3" borderId="141" xfId="88" applyNumberFormat="1" applyFont="1" applyFill="1" applyBorder="1" applyAlignment="1">
      <alignment horizontal="right" vertical="center" shrinkToFit="1"/>
    </xf>
    <xf numFmtId="184" fontId="21" fillId="3" borderId="142" xfId="88" applyNumberFormat="1" applyFont="1" applyFill="1" applyBorder="1" applyAlignment="1">
      <alignment horizontal="right" vertical="center" shrinkToFit="1"/>
    </xf>
    <xf numFmtId="184" fontId="21" fillId="3" borderId="143" xfId="88" applyNumberFormat="1" applyFont="1" applyFill="1" applyBorder="1" applyAlignment="1">
      <alignment horizontal="right" vertical="center" shrinkToFit="1"/>
    </xf>
    <xf numFmtId="184" fontId="21" fillId="3" borderId="140" xfId="88" applyNumberFormat="1" applyFont="1" applyFill="1" applyBorder="1" applyAlignment="1">
      <alignment horizontal="right" vertical="center" shrinkToFit="1"/>
    </xf>
    <xf numFmtId="184" fontId="21" fillId="3" borderId="144" xfId="88" applyNumberFormat="1" applyFont="1" applyFill="1" applyBorder="1" applyAlignment="1">
      <alignment horizontal="right" vertical="center" shrinkToFit="1"/>
    </xf>
    <xf numFmtId="0" fontId="21" fillId="0" borderId="100" xfId="30" applyFont="1" applyBorder="1" applyAlignment="1" applyProtection="1">
      <alignment horizontal="left" vertical="center" shrinkToFit="1"/>
      <protection locked="0"/>
    </xf>
    <xf numFmtId="0" fontId="21" fillId="0" borderId="101" xfId="30" applyFont="1" applyBorder="1" applyAlignment="1" applyProtection="1">
      <alignment horizontal="left" vertical="center" shrinkToFit="1"/>
      <protection locked="0"/>
    </xf>
    <xf numFmtId="0" fontId="21" fillId="0" borderId="102" xfId="30" applyFont="1" applyBorder="1" applyAlignment="1" applyProtection="1">
      <alignment horizontal="left" vertical="center" shrinkToFit="1"/>
      <protection locked="0"/>
    </xf>
    <xf numFmtId="0" fontId="21" fillId="5" borderId="103" xfId="30" applyFont="1" applyFill="1" applyBorder="1" applyAlignment="1" applyProtection="1">
      <alignment horizontal="left" vertical="center" shrinkToFit="1"/>
      <protection locked="0"/>
    </xf>
    <xf numFmtId="0" fontId="21" fillId="3" borderId="12" xfId="31" applyFont="1" applyFill="1" applyBorder="1" applyAlignment="1">
      <alignment horizontal="center" vertical="top"/>
    </xf>
    <xf numFmtId="0" fontId="21" fillId="3" borderId="8" xfId="31" applyFont="1" applyFill="1" applyBorder="1" applyAlignment="1">
      <alignment horizontal="center" vertical="top"/>
    </xf>
    <xf numFmtId="0" fontId="21" fillId="3" borderId="56" xfId="31" applyFont="1" applyFill="1" applyBorder="1" applyAlignment="1">
      <alignment horizontal="center" vertical="top"/>
    </xf>
    <xf numFmtId="0" fontId="21" fillId="3" borderId="12" xfId="31" applyFont="1" applyFill="1" applyBorder="1" applyAlignment="1">
      <alignment horizontal="center" vertical="top" wrapText="1"/>
    </xf>
    <xf numFmtId="0" fontId="21" fillId="3" borderId="8" xfId="31" applyFont="1" applyFill="1" applyBorder="1" applyAlignment="1">
      <alignment horizontal="center" vertical="top" wrapText="1"/>
    </xf>
    <xf numFmtId="0" fontId="21" fillId="3" borderId="56" xfId="31" applyFont="1" applyFill="1" applyBorder="1" applyAlignment="1">
      <alignment horizontal="center" vertical="top" wrapText="1"/>
    </xf>
    <xf numFmtId="0" fontId="21" fillId="3" borderId="61" xfId="31" applyFont="1" applyFill="1" applyBorder="1" applyAlignment="1">
      <alignment horizontal="left" vertical="center" wrapText="1"/>
    </xf>
    <xf numFmtId="0" fontId="19" fillId="3" borderId="8" xfId="31" applyFont="1" applyFill="1" applyBorder="1">
      <alignment vertical="center"/>
    </xf>
    <xf numFmtId="0" fontId="19" fillId="3" borderId="0" xfId="31" applyFont="1" applyFill="1">
      <alignment vertical="center"/>
    </xf>
    <xf numFmtId="0" fontId="21" fillId="3" borderId="23" xfId="31" applyFont="1" applyFill="1" applyBorder="1" applyAlignment="1">
      <alignment horizontal="center" vertical="top"/>
    </xf>
    <xf numFmtId="0" fontId="21" fillId="3" borderId="0" xfId="31" applyFont="1" applyFill="1" applyAlignment="1">
      <alignment horizontal="center" vertical="top"/>
    </xf>
    <xf numFmtId="0" fontId="21" fillId="3" borderId="34" xfId="31" applyFont="1" applyFill="1" applyBorder="1" applyAlignment="1">
      <alignment horizontal="center" vertical="top"/>
    </xf>
    <xf numFmtId="0" fontId="21" fillId="3" borderId="23" xfId="31" applyFont="1" applyFill="1" applyBorder="1" applyAlignment="1">
      <alignment horizontal="center" vertical="top" wrapText="1"/>
    </xf>
    <xf numFmtId="0" fontId="21" fillId="3" borderId="0" xfId="31" applyFont="1" applyFill="1" applyAlignment="1">
      <alignment horizontal="center" vertical="top" wrapText="1"/>
    </xf>
    <xf numFmtId="0" fontId="21" fillId="3" borderId="34" xfId="31" applyFont="1" applyFill="1" applyBorder="1" applyAlignment="1">
      <alignment horizontal="center" vertical="top" wrapText="1"/>
    </xf>
    <xf numFmtId="0" fontId="21" fillId="3" borderId="36" xfId="31" applyFont="1" applyFill="1" applyBorder="1" applyAlignment="1">
      <alignment horizontal="left" vertical="center"/>
    </xf>
    <xf numFmtId="0" fontId="21" fillId="3" borderId="11" xfId="31" applyFont="1" applyFill="1" applyBorder="1" applyAlignment="1">
      <alignment horizontal="center" vertical="center"/>
    </xf>
    <xf numFmtId="0" fontId="21" fillId="3" borderId="8" xfId="31" applyFont="1" applyFill="1" applyBorder="1">
      <alignment vertical="center"/>
    </xf>
    <xf numFmtId="0" fontId="21" fillId="3" borderId="9" xfId="31" applyFont="1" applyFill="1" applyBorder="1">
      <alignment vertical="center"/>
    </xf>
    <xf numFmtId="0" fontId="21" fillId="0" borderId="145" xfId="30" applyFont="1" applyBorder="1" applyAlignment="1" applyProtection="1">
      <alignment horizontal="left" vertical="center" shrinkToFit="1"/>
      <protection locked="0"/>
    </xf>
    <xf numFmtId="0" fontId="21" fillId="0" borderId="146" xfId="30" applyFont="1" applyBorder="1" applyAlignment="1" applyProtection="1">
      <alignment horizontal="left" vertical="center" shrinkToFit="1"/>
      <protection locked="0"/>
    </xf>
    <xf numFmtId="0" fontId="21" fillId="0" borderId="147" xfId="30" applyFont="1" applyBorder="1" applyAlignment="1" applyProtection="1">
      <alignment horizontal="left" vertical="center" shrinkToFit="1"/>
      <protection locked="0"/>
    </xf>
    <xf numFmtId="0" fontId="21" fillId="5" borderId="124" xfId="30" applyFont="1" applyFill="1" applyBorder="1" applyAlignment="1" applyProtection="1">
      <alignment horizontal="left" vertical="center" shrinkToFit="1"/>
      <protection locked="0"/>
    </xf>
    <xf numFmtId="0" fontId="21" fillId="3" borderId="16" xfId="31" applyFont="1" applyFill="1" applyBorder="1" applyAlignment="1">
      <alignment horizontal="center" vertical="top" wrapText="1"/>
    </xf>
    <xf numFmtId="0" fontId="21" fillId="3" borderId="14" xfId="31" applyFont="1" applyFill="1" applyBorder="1" applyAlignment="1">
      <alignment horizontal="center" vertical="top" wrapText="1"/>
    </xf>
    <xf numFmtId="0" fontId="21" fillId="3" borderId="22" xfId="31" applyFont="1" applyFill="1" applyBorder="1" applyAlignment="1">
      <alignment horizontal="center" vertical="center"/>
    </xf>
    <xf numFmtId="0" fontId="21" fillId="0" borderId="22" xfId="31" applyFont="1" applyBorder="1" applyAlignment="1" applyProtection="1">
      <alignment horizontal="center" vertical="center"/>
      <protection locked="0"/>
    </xf>
    <xf numFmtId="183" fontId="21" fillId="5" borderId="61" xfId="30" applyNumberFormat="1" applyFont="1" applyFill="1" applyBorder="1" applyAlignment="1" applyProtection="1">
      <alignment horizontal="right" vertical="center" shrinkToFit="1"/>
      <protection locked="0"/>
    </xf>
    <xf numFmtId="184" fontId="21" fillId="0" borderId="104" xfId="31" applyNumberFormat="1" applyFont="1" applyBorder="1" applyAlignment="1" applyProtection="1">
      <alignment horizontal="right" vertical="center" shrinkToFit="1"/>
      <protection locked="0"/>
    </xf>
    <xf numFmtId="184" fontId="21" fillId="0" borderId="101" xfId="31" applyNumberFormat="1" applyFont="1" applyBorder="1" applyAlignment="1" applyProtection="1">
      <alignment horizontal="right" vertical="center" shrinkToFit="1"/>
      <protection locked="0"/>
    </xf>
    <xf numFmtId="184" fontId="21" fillId="3" borderId="101" xfId="87" applyNumberFormat="1" applyFont="1" applyFill="1" applyBorder="1" applyAlignment="1" applyProtection="1">
      <alignment horizontal="right" vertical="center" shrinkToFit="1"/>
      <protection locked="0"/>
    </xf>
    <xf numFmtId="184" fontId="21" fillId="5" borderId="105" xfId="31" applyNumberFormat="1" applyFont="1" applyFill="1" applyBorder="1" applyAlignment="1" applyProtection="1">
      <alignment horizontal="right" vertical="center" shrinkToFit="1"/>
      <protection locked="0"/>
    </xf>
    <xf numFmtId="0" fontId="21" fillId="3" borderId="102" xfId="31" applyFont="1" applyFill="1" applyBorder="1" applyAlignment="1" applyProtection="1">
      <alignment horizontal="left" vertical="center" shrinkToFit="1"/>
      <protection locked="0"/>
    </xf>
    <xf numFmtId="183" fontId="21" fillId="3" borderId="0" xfId="31" applyNumberFormat="1" applyFont="1" applyFill="1" applyAlignment="1">
      <alignment horizontal="left" vertical="center" shrinkToFit="1"/>
    </xf>
    <xf numFmtId="0" fontId="4" fillId="3" borderId="42" xfId="31" applyFill="1" applyBorder="1" applyAlignment="1">
      <alignment vertical="center" shrinkToFit="1"/>
    </xf>
    <xf numFmtId="0" fontId="21" fillId="3" borderId="35" xfId="31" applyFont="1" applyFill="1" applyBorder="1">
      <alignment vertical="center"/>
    </xf>
    <xf numFmtId="183" fontId="21" fillId="5" borderId="36" xfId="30" applyNumberFormat="1" applyFont="1" applyFill="1" applyBorder="1" applyAlignment="1" applyProtection="1">
      <alignment horizontal="right" vertical="center" shrinkToFit="1"/>
      <protection locked="0"/>
    </xf>
    <xf numFmtId="0" fontId="4" fillId="3" borderId="0" xfId="31" applyFill="1" applyAlignment="1">
      <alignment vertical="center" shrinkToFit="1"/>
    </xf>
    <xf numFmtId="0" fontId="21" fillId="0" borderId="50" xfId="31" applyFont="1" applyBorder="1" applyAlignment="1" applyProtection="1">
      <alignment horizontal="center" vertical="center"/>
      <protection locked="0"/>
    </xf>
    <xf numFmtId="183" fontId="21" fillId="5" borderId="52" xfId="30" applyNumberFormat="1" applyFont="1" applyFill="1" applyBorder="1" applyAlignment="1" applyProtection="1">
      <alignment horizontal="right" vertical="center" shrinkToFit="1"/>
      <protection locked="0"/>
    </xf>
    <xf numFmtId="0" fontId="21" fillId="3" borderId="147" xfId="31" applyFont="1" applyFill="1" applyBorder="1" applyAlignment="1" applyProtection="1">
      <alignment horizontal="left" vertical="center" shrinkToFit="1"/>
      <protection locked="0"/>
    </xf>
    <xf numFmtId="0" fontId="21" fillId="0" borderId="104" xfId="31" applyFont="1" applyBorder="1" applyAlignment="1" applyProtection="1">
      <alignment horizontal="left" vertical="center" shrinkToFit="1"/>
      <protection locked="0"/>
    </xf>
    <xf numFmtId="0" fontId="21" fillId="3" borderId="41" xfId="31" applyFont="1" applyFill="1" applyBorder="1" applyAlignment="1">
      <alignment horizontal="center" vertical="center"/>
    </xf>
    <xf numFmtId="0" fontId="21" fillId="3" borderId="17" xfId="31" applyFont="1" applyFill="1" applyBorder="1">
      <alignment vertical="center"/>
    </xf>
    <xf numFmtId="0" fontId="21" fillId="3" borderId="39" xfId="31" applyFont="1" applyFill="1" applyBorder="1" applyAlignment="1">
      <alignment horizontal="center" vertical="center"/>
    </xf>
    <xf numFmtId="185" fontId="21" fillId="3" borderId="30" xfId="88" applyNumberFormat="1" applyFont="1" applyFill="1" applyBorder="1" applyAlignment="1">
      <alignment horizontal="right" vertical="center" shrinkToFit="1"/>
    </xf>
    <xf numFmtId="185" fontId="21" fillId="3" borderId="42" xfId="88" applyNumberFormat="1" applyFont="1" applyFill="1" applyBorder="1" applyAlignment="1">
      <alignment horizontal="right" vertical="center" shrinkToFit="1"/>
    </xf>
    <xf numFmtId="186" fontId="21" fillId="3" borderId="42" xfId="88" applyNumberFormat="1" applyFont="1" applyFill="1" applyBorder="1" applyAlignment="1">
      <alignment horizontal="right" vertical="center" shrinkToFit="1"/>
    </xf>
    <xf numFmtId="186" fontId="21" fillId="3" borderId="43" xfId="88" applyNumberFormat="1" applyFont="1" applyFill="1" applyBorder="1" applyAlignment="1">
      <alignment horizontal="right" vertical="center" shrinkToFit="1"/>
    </xf>
    <xf numFmtId="185" fontId="21" fillId="3" borderId="23" xfId="88" applyNumberFormat="1" applyFont="1" applyFill="1" applyBorder="1" applyAlignment="1">
      <alignment horizontal="right" vertical="center" shrinkToFit="1"/>
    </xf>
    <xf numFmtId="185" fontId="21" fillId="3" borderId="0" xfId="88" applyNumberFormat="1" applyFont="1" applyFill="1" applyAlignment="1">
      <alignment horizontal="right" vertical="center" shrinkToFit="1"/>
    </xf>
    <xf numFmtId="186" fontId="21" fillId="3" borderId="20" xfId="88" applyNumberFormat="1" applyFont="1" applyFill="1" applyBorder="1" applyAlignment="1">
      <alignment horizontal="right" vertical="center" shrinkToFit="1"/>
    </xf>
    <xf numFmtId="186" fontId="21" fillId="3" borderId="0" xfId="88" applyNumberFormat="1" applyFont="1" applyFill="1" applyAlignment="1">
      <alignment horizontal="right" vertical="center" shrinkToFit="1"/>
    </xf>
    <xf numFmtId="0" fontId="21" fillId="0" borderId="125" xfId="31" applyFont="1" applyBorder="1" applyAlignment="1" applyProtection="1">
      <alignment horizontal="left" vertical="center" shrinkToFit="1"/>
      <protection locked="0"/>
    </xf>
    <xf numFmtId="0" fontId="21" fillId="0" borderId="11" xfId="31" applyFont="1" applyBorder="1" applyAlignment="1" applyProtection="1">
      <alignment horizontal="center" vertical="center" shrinkToFit="1"/>
      <protection locked="0"/>
    </xf>
    <xf numFmtId="185" fontId="21" fillId="3" borderId="16" xfId="88" applyNumberFormat="1" applyFont="1" applyFill="1" applyBorder="1" applyAlignment="1">
      <alignment horizontal="right" vertical="center" shrinkToFit="1"/>
    </xf>
    <xf numFmtId="185" fontId="21" fillId="3" borderId="14" xfId="88" applyNumberFormat="1" applyFont="1" applyFill="1" applyBorder="1" applyAlignment="1">
      <alignment horizontal="right" vertical="center" shrinkToFit="1"/>
    </xf>
    <xf numFmtId="186" fontId="21" fillId="3" borderId="14" xfId="88" applyNumberFormat="1" applyFont="1" applyFill="1" applyBorder="1" applyAlignment="1">
      <alignment horizontal="right" vertical="center" shrinkToFit="1"/>
    </xf>
    <xf numFmtId="186" fontId="21" fillId="3" borderId="17" xfId="88" applyNumberFormat="1" applyFont="1" applyFill="1" applyBorder="1" applyAlignment="1">
      <alignment horizontal="right" vertical="center" shrinkToFit="1"/>
    </xf>
    <xf numFmtId="0" fontId="19" fillId="3" borderId="0" xfId="31" applyFont="1" applyFill="1" applyAlignment="1">
      <alignment horizontal="center" vertical="center"/>
    </xf>
    <xf numFmtId="0" fontId="4" fillId="3" borderId="14" xfId="31" applyFill="1" applyBorder="1" applyAlignment="1">
      <alignment vertical="center" shrinkToFit="1"/>
    </xf>
    <xf numFmtId="0" fontId="22" fillId="3" borderId="37" xfId="31" applyFont="1" applyFill="1" applyBorder="1" applyAlignment="1">
      <alignment horizontal="center" vertical="center"/>
    </xf>
    <xf numFmtId="0" fontId="21" fillId="3" borderId="38" xfId="31" applyFont="1" applyFill="1" applyBorder="1" applyAlignment="1">
      <alignment horizontal="left" vertical="center"/>
    </xf>
    <xf numFmtId="0" fontId="21" fillId="3" borderId="19" xfId="31" applyFont="1" applyFill="1" applyBorder="1" applyAlignment="1">
      <alignment horizontal="left" vertical="center" wrapText="1"/>
    </xf>
    <xf numFmtId="183" fontId="21" fillId="3" borderId="148" xfId="88" applyNumberFormat="1" applyFont="1" applyFill="1" applyBorder="1" applyAlignment="1">
      <alignment horizontal="right" vertical="center" shrinkToFit="1"/>
    </xf>
    <xf numFmtId="183" fontId="21" fillId="3" borderId="149" xfId="88" applyNumberFormat="1" applyFont="1" applyFill="1" applyBorder="1" applyAlignment="1">
      <alignment horizontal="right" vertical="center" shrinkToFit="1"/>
    </xf>
    <xf numFmtId="183" fontId="21" fillId="3" borderId="150" xfId="88" applyNumberFormat="1" applyFont="1" applyFill="1" applyBorder="1" applyAlignment="1">
      <alignment horizontal="right" vertical="center" shrinkToFit="1"/>
    </xf>
    <xf numFmtId="183" fontId="21" fillId="3" borderId="151" xfId="88" applyNumberFormat="1" applyFont="1" applyFill="1" applyBorder="1" applyAlignment="1">
      <alignment horizontal="right" vertical="center" shrinkToFit="1"/>
    </xf>
    <xf numFmtId="184" fontId="21" fillId="3" borderId="97" xfId="88" applyNumberFormat="1" applyFont="1" applyFill="1" applyBorder="1" applyAlignment="1">
      <alignment horizontal="right" vertical="center" shrinkToFit="1"/>
    </xf>
    <xf numFmtId="0" fontId="21" fillId="0" borderId="152" xfId="30" applyFont="1" applyBorder="1" applyAlignment="1" applyProtection="1">
      <alignment horizontal="center" vertical="center" shrinkToFit="1"/>
      <protection locked="0"/>
    </xf>
    <xf numFmtId="0" fontId="21" fillId="0" borderId="153" xfId="30" applyFont="1" applyBorder="1" applyAlignment="1" applyProtection="1">
      <alignment horizontal="center" vertical="center" shrinkToFit="1"/>
      <protection locked="0"/>
    </xf>
    <xf numFmtId="0" fontId="21" fillId="3" borderId="153" xfId="31" applyFont="1" applyFill="1" applyBorder="1" applyAlignment="1" applyProtection="1">
      <alignment horizontal="center" vertical="center" shrinkToFit="1"/>
      <protection locked="0"/>
    </xf>
    <xf numFmtId="183" fontId="21" fillId="3" borderId="68" xfId="88" applyNumberFormat="1" applyFont="1" applyFill="1" applyBorder="1" applyAlignment="1">
      <alignment horizontal="right" vertical="center" shrinkToFit="1"/>
    </xf>
    <xf numFmtId="183" fontId="21" fillId="3" borderId="69" xfId="88" applyNumberFormat="1" applyFont="1" applyFill="1" applyBorder="1" applyAlignment="1">
      <alignment horizontal="right" vertical="center" shrinkToFit="1"/>
    </xf>
    <xf numFmtId="183" fontId="21" fillId="3" borderId="71" xfId="88" applyNumberFormat="1" applyFont="1" applyFill="1" applyBorder="1" applyAlignment="1">
      <alignment horizontal="right" vertical="center" shrinkToFit="1"/>
    </xf>
    <xf numFmtId="183" fontId="21" fillId="3" borderId="154" xfId="88" applyNumberFormat="1" applyFont="1" applyFill="1" applyBorder="1" applyAlignment="1">
      <alignment horizontal="right" vertical="center" shrinkToFit="1"/>
    </xf>
    <xf numFmtId="184" fontId="21" fillId="3" borderId="103" xfId="88" applyNumberFormat="1" applyFont="1" applyFill="1" applyBorder="1" applyAlignment="1">
      <alignment horizontal="right" vertical="center" shrinkToFit="1"/>
    </xf>
    <xf numFmtId="0" fontId="21" fillId="3" borderId="84" xfId="31" applyFont="1" applyFill="1" applyBorder="1" applyAlignment="1" applyProtection="1">
      <alignment horizontal="left" vertical="center" shrinkToFit="1"/>
      <protection locked="0"/>
    </xf>
    <xf numFmtId="0" fontId="21" fillId="3" borderId="87" xfId="31" applyFont="1" applyFill="1" applyBorder="1" applyAlignment="1" applyProtection="1">
      <alignment horizontal="left" vertical="center" shrinkToFit="1"/>
      <protection locked="0"/>
    </xf>
    <xf numFmtId="186" fontId="21" fillId="3" borderId="155" xfId="88" applyNumberFormat="1" applyFont="1" applyFill="1" applyBorder="1" applyAlignment="1">
      <alignment horizontal="right" vertical="center" shrinkToFit="1"/>
    </xf>
    <xf numFmtId="186" fontId="21" fillId="3" borderId="156" xfId="88" applyNumberFormat="1" applyFont="1" applyFill="1" applyBorder="1" applyAlignment="1">
      <alignment horizontal="right" vertical="center" shrinkToFit="1"/>
    </xf>
    <xf numFmtId="0" fontId="21" fillId="3" borderId="50" xfId="31" applyFont="1" applyFill="1" applyBorder="1" applyAlignment="1">
      <alignment horizontal="center" vertical="center"/>
    </xf>
    <xf numFmtId="185" fontId="21" fillId="3" borderId="54" xfId="88" applyNumberFormat="1" applyFont="1" applyFill="1" applyBorder="1" applyAlignment="1">
      <alignment horizontal="right" vertical="center" shrinkToFit="1"/>
    </xf>
    <xf numFmtId="185" fontId="21" fillId="3" borderId="58" xfId="88" applyNumberFormat="1" applyFont="1" applyFill="1" applyBorder="1" applyAlignment="1">
      <alignment horizontal="right" vertical="center" shrinkToFit="1"/>
    </xf>
    <xf numFmtId="186" fontId="21" fillId="3" borderId="58" xfId="88" applyNumberFormat="1" applyFont="1" applyFill="1" applyBorder="1" applyAlignment="1">
      <alignment horizontal="right" vertical="center" shrinkToFit="1"/>
    </xf>
    <xf numFmtId="186" fontId="21" fillId="3" borderId="157" xfId="88" applyNumberFormat="1" applyFont="1" applyFill="1" applyBorder="1" applyAlignment="1">
      <alignment horizontal="right" vertical="center" shrinkToFit="1"/>
    </xf>
    <xf numFmtId="0" fontId="21" fillId="3" borderId="0" xfId="31" applyFont="1" applyFill="1" applyAlignment="1">
      <alignment horizontal="center" vertical="center"/>
    </xf>
    <xf numFmtId="0" fontId="21" fillId="3" borderId="74" xfId="31" applyFont="1" applyFill="1" applyBorder="1" applyAlignment="1">
      <alignment horizontal="center" vertical="center"/>
    </xf>
    <xf numFmtId="184" fontId="21" fillId="3" borderId="158" xfId="88" applyNumberFormat="1" applyFont="1" applyFill="1" applyBorder="1" applyAlignment="1">
      <alignment horizontal="right" vertical="center" shrinkToFit="1"/>
    </xf>
    <xf numFmtId="184" fontId="21" fillId="3" borderId="75" xfId="88" applyNumberFormat="1" applyFont="1" applyFill="1" applyBorder="1" applyAlignment="1">
      <alignment horizontal="right" vertical="center" shrinkToFit="1"/>
    </xf>
    <xf numFmtId="184" fontId="21" fillId="3" borderId="159" xfId="88" applyNumberFormat="1" applyFont="1" applyFill="1" applyBorder="1" applyAlignment="1">
      <alignment horizontal="right" vertical="center" shrinkToFit="1"/>
    </xf>
    <xf numFmtId="0" fontId="21" fillId="3" borderId="91" xfId="31" applyFont="1" applyFill="1" applyBorder="1" applyAlignment="1" applyProtection="1">
      <alignment horizontal="left" vertical="center" shrinkToFit="1"/>
      <protection locked="0"/>
    </xf>
    <xf numFmtId="184" fontId="21" fillId="3" borderId="27" xfId="88" applyNumberFormat="1" applyFont="1" applyFill="1" applyBorder="1" applyAlignment="1">
      <alignment horizontal="right" vertical="center" shrinkToFit="1"/>
    </xf>
    <xf numFmtId="184" fontId="21" fillId="3" borderId="25" xfId="88" applyNumberFormat="1" applyFont="1" applyFill="1" applyBorder="1" applyAlignment="1">
      <alignment horizontal="right" vertical="center" shrinkToFit="1"/>
    </xf>
    <xf numFmtId="184" fontId="21" fillId="3" borderId="26" xfId="88" applyNumberFormat="1" applyFont="1" applyFill="1" applyBorder="1" applyAlignment="1">
      <alignment horizontal="right" vertical="center" shrinkToFit="1"/>
    </xf>
    <xf numFmtId="183" fontId="21" fillId="0" borderId="83" xfId="30" applyNumberFormat="1" applyFont="1" applyBorder="1" applyAlignment="1" applyProtection="1">
      <alignment horizontal="right" vertical="center" shrinkToFit="1"/>
      <protection locked="0"/>
    </xf>
    <xf numFmtId="183" fontId="21" fillId="3" borderId="84" xfId="31" applyNumberFormat="1" applyFont="1" applyFill="1" applyBorder="1" applyAlignment="1" applyProtection="1">
      <alignment horizontal="right" vertical="center" shrinkToFit="1"/>
      <protection locked="0"/>
    </xf>
    <xf numFmtId="183" fontId="21" fillId="5" borderId="160" xfId="31" applyNumberFormat="1" applyFont="1" applyFill="1" applyBorder="1" applyAlignment="1" applyProtection="1">
      <alignment horizontal="right" vertical="center" shrinkToFit="1"/>
      <protection locked="0"/>
    </xf>
    <xf numFmtId="183" fontId="21" fillId="0" borderId="86" xfId="30" applyNumberFormat="1" applyFont="1" applyBorder="1" applyAlignment="1" applyProtection="1">
      <alignment horizontal="right" vertical="center" shrinkToFit="1"/>
      <protection locked="0"/>
    </xf>
    <xf numFmtId="183" fontId="21" fillId="3" borderId="87" xfId="31" applyNumberFormat="1" applyFont="1" applyFill="1" applyBorder="1" applyAlignment="1" applyProtection="1">
      <alignment horizontal="right" vertical="center" shrinkToFit="1"/>
      <protection locked="0"/>
    </xf>
    <xf numFmtId="183" fontId="21" fillId="5" borderId="161" xfId="31" applyNumberFormat="1" applyFont="1" applyFill="1" applyBorder="1" applyAlignment="1" applyProtection="1">
      <alignment horizontal="right" vertical="center" shrinkToFit="1"/>
      <protection locked="0"/>
    </xf>
    <xf numFmtId="184" fontId="21" fillId="3" borderId="162" xfId="88" applyNumberFormat="1" applyFont="1" applyFill="1" applyBorder="1" applyAlignment="1">
      <alignment horizontal="right" vertical="center" shrinkToFit="1"/>
    </xf>
    <xf numFmtId="184" fontId="21" fillId="3" borderId="163" xfId="88" applyNumberFormat="1" applyFont="1" applyFill="1" applyBorder="1" applyAlignment="1">
      <alignment horizontal="right" vertical="center" shrinkToFit="1"/>
    </xf>
    <xf numFmtId="0" fontId="21" fillId="3" borderId="58" xfId="31" applyFont="1" applyFill="1" applyBorder="1">
      <alignment vertical="center"/>
    </xf>
    <xf numFmtId="0" fontId="21" fillId="3" borderId="30" xfId="31" applyFont="1" applyFill="1" applyBorder="1" applyAlignment="1">
      <alignment horizontal="center" vertical="center" textRotation="255" wrapText="1"/>
    </xf>
    <xf numFmtId="0" fontId="21" fillId="3" borderId="42" xfId="31" applyFont="1" applyFill="1" applyBorder="1" applyAlignment="1">
      <alignment horizontal="center" vertical="center" textRotation="255" wrapText="1"/>
    </xf>
    <xf numFmtId="0" fontId="21" fillId="3" borderId="31" xfId="31" applyFont="1" applyFill="1" applyBorder="1" applyAlignment="1">
      <alignment horizontal="center" vertical="center" textRotation="255" wrapText="1"/>
    </xf>
    <xf numFmtId="0" fontId="21" fillId="3" borderId="30" xfId="31" applyFont="1" applyFill="1" applyBorder="1" applyAlignment="1">
      <alignment horizontal="center" vertical="center" wrapText="1"/>
    </xf>
    <xf numFmtId="0" fontId="21" fillId="3" borderId="42" xfId="31" applyFont="1" applyFill="1" applyBorder="1" applyAlignment="1">
      <alignment horizontal="center" vertical="center" wrapText="1"/>
    </xf>
    <xf numFmtId="0" fontId="21" fillId="3" borderId="34" xfId="31" applyFont="1" applyFill="1" applyBorder="1" applyAlignment="1">
      <alignment horizontal="center" vertical="center" wrapText="1"/>
    </xf>
    <xf numFmtId="0" fontId="21" fillId="3" borderId="12" xfId="31" applyFont="1" applyFill="1" applyBorder="1" applyAlignment="1">
      <alignment horizontal="center" vertical="center" wrapText="1"/>
    </xf>
    <xf numFmtId="0" fontId="21" fillId="3" borderId="8" xfId="31" applyFont="1" applyFill="1" applyBorder="1" applyAlignment="1">
      <alignment horizontal="center" vertical="center" wrapText="1"/>
    </xf>
    <xf numFmtId="0" fontId="21" fillId="3" borderId="9" xfId="31" applyFont="1" applyFill="1" applyBorder="1" applyAlignment="1">
      <alignment horizontal="center" vertical="center" wrapText="1"/>
    </xf>
    <xf numFmtId="183" fontId="21" fillId="0" borderId="90" xfId="30" applyNumberFormat="1" applyFont="1" applyBorder="1" applyAlignment="1" applyProtection="1">
      <alignment horizontal="right" vertical="center" shrinkToFit="1"/>
      <protection locked="0"/>
    </xf>
    <xf numFmtId="183" fontId="21" fillId="0" borderId="91" xfId="30" applyNumberFormat="1" applyFont="1" applyBorder="1" applyAlignment="1" applyProtection="1">
      <alignment horizontal="right" vertical="center" shrinkToFit="1"/>
      <protection locked="0"/>
    </xf>
    <xf numFmtId="183" fontId="21" fillId="3" borderId="91" xfId="31" applyNumberFormat="1" applyFont="1" applyFill="1" applyBorder="1" applyAlignment="1" applyProtection="1">
      <alignment horizontal="right" vertical="center" shrinkToFit="1"/>
      <protection locked="0"/>
    </xf>
    <xf numFmtId="183" fontId="21" fillId="5" borderId="164" xfId="31" applyNumberFormat="1" applyFont="1" applyFill="1" applyBorder="1" applyAlignment="1" applyProtection="1">
      <alignment horizontal="right" vertical="center" shrinkToFit="1"/>
      <protection locked="0"/>
    </xf>
    <xf numFmtId="0" fontId="21" fillId="3" borderId="23" xfId="31" applyFont="1" applyFill="1" applyBorder="1" applyAlignment="1">
      <alignment horizontal="center" vertical="center" wrapText="1"/>
    </xf>
    <xf numFmtId="0" fontId="21" fillId="3" borderId="0" xfId="31" applyFont="1" applyFill="1" applyAlignment="1">
      <alignment horizontal="center" vertical="center" wrapText="1"/>
    </xf>
    <xf numFmtId="0" fontId="21" fillId="3" borderId="20" xfId="31" applyFont="1" applyFill="1" applyBorder="1" applyAlignment="1">
      <alignment horizontal="center" vertical="center" wrapText="1"/>
    </xf>
    <xf numFmtId="0" fontId="21" fillId="3" borderId="16" xfId="31" applyFont="1" applyFill="1" applyBorder="1" applyAlignment="1">
      <alignment horizontal="center" vertical="center" wrapText="1"/>
    </xf>
    <xf numFmtId="0" fontId="21" fillId="3" borderId="14" xfId="31" applyFont="1" applyFill="1" applyBorder="1" applyAlignment="1">
      <alignment horizontal="center" vertical="center" wrapText="1"/>
    </xf>
    <xf numFmtId="0" fontId="21" fillId="3" borderId="15" xfId="31" applyFont="1" applyFill="1" applyBorder="1" applyAlignment="1">
      <alignment horizontal="center" vertical="center" wrapText="1"/>
    </xf>
    <xf numFmtId="0" fontId="21" fillId="3" borderId="17" xfId="31" applyFont="1" applyFill="1" applyBorder="1" applyAlignment="1">
      <alignment horizontal="center" vertical="center" wrapText="1"/>
    </xf>
    <xf numFmtId="0" fontId="21" fillId="3" borderId="30" xfId="88" applyFont="1" applyFill="1" applyBorder="1" applyAlignment="1">
      <alignment horizontal="left" vertical="center" shrinkToFit="1"/>
    </xf>
    <xf numFmtId="0" fontId="21" fillId="3" borderId="42" xfId="88" applyFont="1" applyFill="1" applyBorder="1" applyAlignment="1">
      <alignment horizontal="left" vertical="center" shrinkToFit="1"/>
    </xf>
    <xf numFmtId="0" fontId="21" fillId="3" borderId="43" xfId="31" applyFont="1" applyFill="1" applyBorder="1">
      <alignment vertical="center"/>
    </xf>
    <xf numFmtId="0" fontId="21" fillId="3" borderId="23" xfId="88" applyFont="1" applyFill="1" applyBorder="1" applyAlignment="1">
      <alignment horizontal="left" vertical="center" shrinkToFit="1"/>
    </xf>
    <xf numFmtId="183" fontId="21" fillId="5" borderId="33" xfId="31" applyNumberFormat="1" applyFont="1" applyFill="1" applyBorder="1" applyAlignment="1" applyProtection="1">
      <alignment horizontal="right" vertical="center" shrinkToFit="1"/>
      <protection locked="0"/>
    </xf>
    <xf numFmtId="183" fontId="21" fillId="5" borderId="38" xfId="31" applyNumberFormat="1" applyFont="1" applyFill="1" applyBorder="1" applyAlignment="1" applyProtection="1">
      <alignment horizontal="right" vertical="center" shrinkToFit="1"/>
      <protection locked="0"/>
    </xf>
    <xf numFmtId="0" fontId="21" fillId="3" borderId="16" xfId="88" applyFont="1" applyFill="1" applyBorder="1" applyAlignment="1">
      <alignment horizontal="left" vertical="center" shrinkToFit="1"/>
    </xf>
    <xf numFmtId="0" fontId="21" fillId="3" borderId="14" xfId="88" applyFont="1" applyFill="1" applyBorder="1" applyAlignment="1">
      <alignment horizontal="left" vertical="center" shrinkToFit="1"/>
    </xf>
    <xf numFmtId="0" fontId="4" fillId="4" borderId="40" xfId="31" applyFill="1" applyBorder="1" applyAlignment="1" applyProtection="1">
      <alignment horizontal="center" vertical="center" wrapText="1"/>
      <protection locked="0"/>
    </xf>
    <xf numFmtId="0" fontId="4" fillId="4" borderId="93" xfId="31" applyFill="1" applyBorder="1" applyAlignment="1" applyProtection="1">
      <alignment horizontal="center" vertical="center" wrapText="1"/>
      <protection locked="0"/>
    </xf>
    <xf numFmtId="183" fontId="21" fillId="3" borderId="165" xfId="88" applyNumberFormat="1" applyFont="1" applyFill="1" applyBorder="1" applyAlignment="1">
      <alignment horizontal="right" vertical="center" shrinkToFit="1"/>
    </xf>
    <xf numFmtId="0" fontId="4" fillId="4" borderId="19" xfId="31" applyFill="1" applyBorder="1" applyAlignment="1" applyProtection="1">
      <alignment horizontal="center" vertical="center" wrapText="1"/>
      <protection locked="0"/>
    </xf>
    <xf numFmtId="0" fontId="4" fillId="4" borderId="82" xfId="31" applyFill="1" applyBorder="1" applyAlignment="1" applyProtection="1">
      <alignment horizontal="center" vertical="center" wrapText="1"/>
      <protection locked="0"/>
    </xf>
    <xf numFmtId="183" fontId="21" fillId="3" borderId="166" xfId="88" applyNumberFormat="1" applyFont="1" applyFill="1" applyBorder="1" applyAlignment="1">
      <alignment horizontal="right" vertical="center" shrinkToFit="1"/>
    </xf>
    <xf numFmtId="0" fontId="24" fillId="3" borderId="6" xfId="31" applyFont="1" applyFill="1" applyBorder="1" applyAlignment="1">
      <alignment horizontal="center" vertical="center"/>
    </xf>
    <xf numFmtId="0" fontId="24" fillId="3" borderId="18" xfId="31" applyFont="1" applyFill="1" applyBorder="1" applyAlignment="1">
      <alignment horizontal="center" vertical="center"/>
    </xf>
    <xf numFmtId="0" fontId="4" fillId="4" borderId="13" xfId="31" applyFill="1" applyBorder="1" applyAlignment="1" applyProtection="1">
      <alignment horizontal="center" vertical="center" wrapText="1"/>
      <protection locked="0"/>
    </xf>
    <xf numFmtId="0" fontId="4" fillId="4" borderId="89" xfId="31" applyFill="1" applyBorder="1" applyAlignment="1" applyProtection="1">
      <alignment horizontal="center" vertical="center" wrapText="1"/>
      <protection locked="0"/>
    </xf>
    <xf numFmtId="0" fontId="24" fillId="3" borderId="64" xfId="31" applyFont="1" applyFill="1" applyBorder="1" applyAlignment="1">
      <alignment horizontal="center" vertical="center"/>
    </xf>
    <xf numFmtId="0" fontId="2" fillId="3" borderId="20" xfId="31" applyFont="1" applyFill="1" applyBorder="1">
      <alignment vertical="center"/>
    </xf>
    <xf numFmtId="184" fontId="21" fillId="3" borderId="68" xfId="88" applyNumberFormat="1" applyFont="1" applyFill="1" applyBorder="1" applyAlignment="1">
      <alignment horizontal="right" vertical="center" shrinkToFit="1"/>
    </xf>
    <xf numFmtId="184" fontId="21" fillId="3" borderId="69" xfId="88" applyNumberFormat="1" applyFont="1" applyFill="1" applyBorder="1" applyAlignment="1">
      <alignment horizontal="right" vertical="center" shrinkToFit="1"/>
    </xf>
    <xf numFmtId="184" fontId="21" fillId="3" borderId="73" xfId="88" applyNumberFormat="1" applyFont="1" applyFill="1" applyBorder="1" applyAlignment="1">
      <alignment horizontal="right" vertical="center" shrinkToFit="1"/>
    </xf>
    <xf numFmtId="184" fontId="21" fillId="3" borderId="166" xfId="88" applyNumberFormat="1" applyFont="1" applyFill="1" applyBorder="1" applyAlignment="1">
      <alignment horizontal="right" vertical="center" shrinkToFit="1"/>
    </xf>
    <xf numFmtId="184" fontId="21" fillId="3" borderId="34" xfId="88" applyNumberFormat="1" applyFont="1" applyFill="1" applyBorder="1" applyAlignment="1">
      <alignment horizontal="right" vertical="center" shrinkToFit="1"/>
    </xf>
    <xf numFmtId="0" fontId="21" fillId="0" borderId="167" xfId="30" applyFont="1" applyBorder="1" applyAlignment="1" applyProtection="1">
      <alignment horizontal="left" vertical="center" shrinkToFit="1"/>
      <protection locked="0"/>
    </xf>
    <xf numFmtId="0" fontId="21" fillId="0" borderId="123" xfId="30" applyFont="1" applyBorder="1" applyAlignment="1" applyProtection="1">
      <alignment horizontal="left" vertical="center" shrinkToFit="1"/>
      <protection locked="0"/>
    </xf>
    <xf numFmtId="0" fontId="21" fillId="3" borderId="123" xfId="31" applyFont="1" applyFill="1" applyBorder="1" applyAlignment="1" applyProtection="1">
      <alignment horizontal="left" vertical="center" shrinkToFit="1"/>
      <protection locked="0"/>
    </xf>
    <xf numFmtId="0" fontId="21" fillId="5" borderId="52" xfId="31" applyFont="1" applyFill="1" applyBorder="1" applyAlignment="1" applyProtection="1">
      <alignment horizontal="left" vertical="center" shrinkToFit="1"/>
      <protection locked="0"/>
    </xf>
    <xf numFmtId="184" fontId="21" fillId="3" borderId="168" xfId="88" applyNumberFormat="1" applyFont="1" applyFill="1" applyBorder="1" applyAlignment="1">
      <alignment horizontal="right" vertical="center" shrinkToFit="1"/>
    </xf>
    <xf numFmtId="184" fontId="21" fillId="3" borderId="169" xfId="88" applyNumberFormat="1" applyFont="1" applyFill="1" applyBorder="1" applyAlignment="1">
      <alignment horizontal="right" vertical="center" shrinkToFit="1"/>
    </xf>
    <xf numFmtId="184" fontId="21" fillId="3" borderId="59" xfId="88" applyNumberFormat="1" applyFont="1" applyFill="1" applyBorder="1" applyAlignment="1">
      <alignment horizontal="right" vertical="center" shrinkToFit="1"/>
    </xf>
    <xf numFmtId="184" fontId="21" fillId="3" borderId="170" xfId="88" applyNumberFormat="1" applyFont="1" applyFill="1" applyBorder="1" applyAlignment="1">
      <alignment horizontal="right" vertical="center" shrinkToFit="1"/>
    </xf>
    <xf numFmtId="0" fontId="1" fillId="3" borderId="0" xfId="5" applyFill="1"/>
    <xf numFmtId="0" fontId="1" fillId="3" borderId="0" xfId="5" applyFill="1" applyProtection="1">
      <protection hidden="1"/>
    </xf>
    <xf numFmtId="0" fontId="4" fillId="0" borderId="14" xfId="93" applyFont="1" applyFill="1" applyBorder="1">
      <alignment vertical="center"/>
    </xf>
    <xf numFmtId="0" fontId="4" fillId="0" borderId="42" xfId="93" applyFont="1" applyFill="1" applyBorder="1">
      <alignment vertical="center"/>
    </xf>
    <xf numFmtId="178" fontId="18" fillId="0" borderId="0" xfId="93" applyNumberFormat="1" applyFont="1" applyFill="1">
      <alignment vertical="center"/>
    </xf>
    <xf numFmtId="0" fontId="21" fillId="0" borderId="30" xfId="93" applyFont="1" applyFill="1" applyBorder="1">
      <alignment vertical="center"/>
    </xf>
    <xf numFmtId="178" fontId="18" fillId="0" borderId="42" xfId="93" applyNumberFormat="1" applyFont="1" applyFill="1" applyBorder="1">
      <alignment vertical="center"/>
    </xf>
    <xf numFmtId="178" fontId="18" fillId="0" borderId="31" xfId="93" applyNumberFormat="1" applyFont="1" applyFill="1" applyBorder="1">
      <alignment vertical="center"/>
    </xf>
    <xf numFmtId="178" fontId="18" fillId="0" borderId="23" xfId="93" applyNumberFormat="1" applyFont="1" applyFill="1" applyBorder="1">
      <alignment vertical="center"/>
    </xf>
    <xf numFmtId="0" fontId="18" fillId="0" borderId="0" xfId="93" applyFont="1" applyFill="1">
      <alignment vertical="center"/>
    </xf>
    <xf numFmtId="0" fontId="4" fillId="0" borderId="23" xfId="93" applyFont="1" applyFill="1" applyBorder="1">
      <alignment vertical="center"/>
    </xf>
    <xf numFmtId="0" fontId="4" fillId="0" borderId="34" xfId="93" applyFont="1" applyFill="1" applyBorder="1">
      <alignment vertical="center"/>
    </xf>
    <xf numFmtId="0" fontId="21" fillId="0" borderId="42" xfId="93" applyFont="1" applyFill="1" applyBorder="1">
      <alignment vertical="center"/>
    </xf>
    <xf numFmtId="0" fontId="4" fillId="0" borderId="31" xfId="93" applyFont="1" applyFill="1" applyBorder="1">
      <alignment vertical="center"/>
    </xf>
    <xf numFmtId="0" fontId="4" fillId="0" borderId="0" xfId="93" applyFont="1" applyFill="1" applyBorder="1">
      <alignment vertical="center"/>
    </xf>
    <xf numFmtId="178" fontId="18" fillId="0" borderId="0" xfId="93" applyNumberFormat="1" applyFont="1" applyFill="1" applyBorder="1">
      <alignment vertical="center"/>
    </xf>
    <xf numFmtId="178" fontId="18" fillId="0" borderId="34" xfId="93" applyNumberFormat="1" applyFont="1" applyFill="1" applyBorder="1">
      <alignment vertical="center"/>
    </xf>
    <xf numFmtId="0" fontId="4" fillId="3" borderId="30" xfId="93" applyFont="1" applyFill="1" applyBorder="1">
      <alignment vertical="center"/>
    </xf>
    <xf numFmtId="178" fontId="18" fillId="3" borderId="31" xfId="93" applyNumberFormat="1" applyFont="1" applyFill="1" applyBorder="1">
      <alignment vertical="center"/>
    </xf>
    <xf numFmtId="187" fontId="18" fillId="3" borderId="32" xfId="92" applyNumberFormat="1" applyFont="1" applyFill="1" applyBorder="1" applyAlignment="1">
      <alignment horizontal="left" vertical="center" wrapText="1"/>
    </xf>
    <xf numFmtId="0" fontId="18" fillId="3" borderId="32" xfId="92" applyFont="1" applyFill="1" applyBorder="1" applyAlignment="1">
      <alignment horizontal="left" vertical="center"/>
    </xf>
    <xf numFmtId="178" fontId="18" fillId="0" borderId="32" xfId="93" applyNumberFormat="1" applyFont="1" applyFill="1" applyBorder="1">
      <alignment vertical="center"/>
    </xf>
    <xf numFmtId="178" fontId="25" fillId="0" borderId="32" xfId="93" applyNumberFormat="1" applyFont="1" applyBorder="1">
      <alignment vertical="center"/>
    </xf>
    <xf numFmtId="178" fontId="18" fillId="3" borderId="32" xfId="93" applyNumberFormat="1" applyFont="1" applyFill="1" applyBorder="1" applyAlignment="1">
      <alignment vertical="center" wrapText="1"/>
    </xf>
    <xf numFmtId="178" fontId="18" fillId="0" borderId="32" xfId="93" applyNumberFormat="1" applyFont="1" applyFill="1" applyBorder="1" applyAlignment="1">
      <alignment vertical="center" wrapText="1"/>
    </xf>
    <xf numFmtId="0" fontId="18" fillId="3" borderId="32" xfId="93" applyFont="1" applyFill="1" applyBorder="1" applyAlignment="1">
      <alignment vertical="center"/>
    </xf>
    <xf numFmtId="0" fontId="18" fillId="0" borderId="0" xfId="93" applyFont="1" applyFill="1" applyBorder="1" applyAlignment="1"/>
    <xf numFmtId="178" fontId="25" fillId="0" borderId="30" xfId="32" applyNumberFormat="1" applyFont="1" applyBorder="1" applyAlignment="1">
      <alignment vertical="center"/>
    </xf>
    <xf numFmtId="178" fontId="25" fillId="0" borderId="31" xfId="32" applyNumberFormat="1" applyFont="1" applyBorder="1" applyAlignment="1">
      <alignment vertical="center"/>
    </xf>
    <xf numFmtId="178" fontId="25" fillId="0" borderId="31" xfId="32" applyNumberFormat="1" applyFont="1" applyBorder="1" applyAlignment="1">
      <alignment horizontal="center" vertical="center"/>
    </xf>
    <xf numFmtId="0" fontId="4" fillId="3" borderId="23" xfId="93" applyFont="1" applyFill="1" applyBorder="1">
      <alignment vertical="center"/>
    </xf>
    <xf numFmtId="178" fontId="18" fillId="3" borderId="34" xfId="93" applyNumberFormat="1" applyFont="1" applyFill="1" applyBorder="1">
      <alignment vertical="center"/>
    </xf>
    <xf numFmtId="187" fontId="18" fillId="3" borderId="35" xfId="92" applyNumberFormat="1" applyFont="1" applyFill="1" applyBorder="1" applyAlignment="1">
      <alignment horizontal="left" vertical="center" wrapText="1"/>
    </xf>
    <xf numFmtId="0" fontId="18" fillId="3" borderId="35" xfId="92" applyFont="1" applyFill="1" applyBorder="1" applyAlignment="1">
      <alignment horizontal="left" vertical="center"/>
    </xf>
    <xf numFmtId="178" fontId="18" fillId="0" borderId="35" xfId="93" applyNumberFormat="1" applyFont="1" applyFill="1" applyBorder="1">
      <alignment vertical="center"/>
    </xf>
    <xf numFmtId="178" fontId="25" fillId="0" borderId="35" xfId="93" applyNumberFormat="1" applyFont="1" applyBorder="1">
      <alignment vertical="center"/>
    </xf>
    <xf numFmtId="178" fontId="18" fillId="3" borderId="35" xfId="93" applyNumberFormat="1" applyFont="1" applyFill="1" applyBorder="1" applyAlignment="1">
      <alignment vertical="center" wrapText="1"/>
    </xf>
    <xf numFmtId="178" fontId="18" fillId="0" borderId="35" xfId="93" applyNumberFormat="1" applyFont="1" applyFill="1" applyBorder="1" applyAlignment="1">
      <alignment vertical="center" wrapText="1"/>
    </xf>
    <xf numFmtId="0" fontId="18" fillId="3" borderId="35" xfId="93" applyFont="1" applyFill="1" applyBorder="1" applyAlignment="1">
      <alignment vertical="center"/>
    </xf>
    <xf numFmtId="178" fontId="25" fillId="0" borderId="16" xfId="32" applyNumberFormat="1" applyFont="1" applyBorder="1" applyAlignment="1">
      <alignment vertical="center"/>
    </xf>
    <xf numFmtId="178" fontId="25" fillId="0" borderId="15" xfId="32" applyNumberFormat="1" applyFont="1" applyBorder="1" applyAlignment="1">
      <alignment vertical="center"/>
    </xf>
    <xf numFmtId="178" fontId="25" fillId="0" borderId="171" xfId="32" applyNumberFormat="1" applyFont="1" applyBorder="1" applyAlignment="1">
      <alignment horizontal="center" vertical="center"/>
    </xf>
    <xf numFmtId="178" fontId="25" fillId="0" borderId="16" xfId="32" applyNumberFormat="1" applyFont="1" applyBorder="1" applyAlignment="1">
      <alignment horizontal="center" vertical="center"/>
    </xf>
    <xf numFmtId="178" fontId="25" fillId="0" borderId="27" xfId="32" applyNumberFormat="1" applyFont="1" applyBorder="1" applyAlignment="1">
      <alignment horizontal="center" vertical="center" wrapText="1"/>
    </xf>
    <xf numFmtId="178" fontId="25" fillId="0" borderId="26" xfId="32" applyNumberFormat="1" applyFont="1" applyBorder="1" applyAlignment="1">
      <alignment horizontal="center" vertical="center" wrapText="1"/>
    </xf>
    <xf numFmtId="183" fontId="25" fillId="0" borderId="27" xfId="33" applyNumberFormat="1" applyFont="1" applyFill="1" applyBorder="1" applyAlignment="1">
      <alignment horizontal="right" vertical="center" shrinkToFit="1"/>
    </xf>
    <xf numFmtId="183" fontId="25" fillId="0" borderId="172" xfId="33" applyNumberFormat="1" applyFont="1" applyFill="1" applyBorder="1" applyAlignment="1">
      <alignment horizontal="right" vertical="center" shrinkToFit="1"/>
    </xf>
    <xf numFmtId="0" fontId="4" fillId="3" borderId="16" xfId="93" applyFont="1" applyFill="1" applyBorder="1">
      <alignment vertical="center"/>
    </xf>
    <xf numFmtId="178" fontId="18" fillId="3" borderId="15" xfId="93" applyNumberFormat="1" applyFont="1" applyFill="1" applyBorder="1">
      <alignment vertical="center"/>
    </xf>
    <xf numFmtId="187" fontId="18" fillId="3" borderId="37" xfId="92" applyNumberFormat="1" applyFont="1" applyFill="1" applyBorder="1" applyAlignment="1">
      <alignment horizontal="left" vertical="center" wrapText="1"/>
    </xf>
    <xf numFmtId="0" fontId="18" fillId="3" borderId="37" xfId="92" applyFont="1" applyFill="1" applyBorder="1" applyAlignment="1">
      <alignment horizontal="left" vertical="center"/>
    </xf>
    <xf numFmtId="178" fontId="18" fillId="0" borderId="37" xfId="93" applyNumberFormat="1" applyFont="1" applyFill="1" applyBorder="1">
      <alignment vertical="center"/>
    </xf>
    <xf numFmtId="178" fontId="25" fillId="0" borderId="37" xfId="93" applyNumberFormat="1" applyFont="1" applyBorder="1">
      <alignment vertical="center"/>
    </xf>
    <xf numFmtId="178" fontId="18" fillId="3" borderId="37" xfId="93" applyNumberFormat="1" applyFont="1" applyFill="1" applyBorder="1" applyAlignment="1">
      <alignment vertical="center" wrapText="1"/>
    </xf>
    <xf numFmtId="178" fontId="18" fillId="0" borderId="37" xfId="93" applyNumberFormat="1" applyFont="1" applyFill="1" applyBorder="1" applyAlignment="1">
      <alignment vertical="center" wrapText="1"/>
    </xf>
    <xf numFmtId="0" fontId="18" fillId="3" borderId="37" xfId="93" applyFont="1" applyFill="1" applyBorder="1" applyAlignment="1">
      <alignment vertical="center"/>
    </xf>
    <xf numFmtId="178" fontId="25" fillId="0" borderId="32" xfId="32" applyNumberFormat="1" applyFont="1" applyBorder="1" applyAlignment="1">
      <alignment horizontal="center" vertical="center"/>
    </xf>
    <xf numFmtId="178" fontId="25" fillId="0" borderId="30" xfId="32" applyNumberFormat="1" applyFont="1" applyBorder="1" applyAlignment="1">
      <alignment horizontal="center" vertical="center"/>
    </xf>
    <xf numFmtId="183" fontId="25" fillId="0" borderId="30" xfId="33" applyNumberFormat="1" applyFont="1" applyFill="1" applyBorder="1" applyAlignment="1">
      <alignment horizontal="right" vertical="center" shrinkToFit="1"/>
    </xf>
    <xf numFmtId="183" fontId="25" fillId="0" borderId="173" xfId="33" applyNumberFormat="1" applyFont="1" applyFill="1" applyBorder="1" applyAlignment="1">
      <alignment horizontal="right" vertical="center" shrinkToFit="1"/>
    </xf>
    <xf numFmtId="0" fontId="4" fillId="3" borderId="74" xfId="93" applyFont="1" applyFill="1" applyBorder="1" applyAlignment="1">
      <alignment horizontal="center" vertical="center" wrapText="1"/>
    </xf>
    <xf numFmtId="0" fontId="4" fillId="3" borderId="74" xfId="93" applyFont="1" applyFill="1" applyBorder="1" applyAlignment="1">
      <alignment horizontal="center" vertical="center"/>
    </xf>
    <xf numFmtId="183" fontId="18" fillId="3" borderId="26" xfId="92" applyNumberFormat="1" applyFont="1" applyFill="1" applyBorder="1" applyAlignment="1">
      <alignment horizontal="right" vertical="center" shrinkToFit="1"/>
    </xf>
    <xf numFmtId="183" fontId="18" fillId="3" borderId="74" xfId="92" applyNumberFormat="1" applyFont="1" applyFill="1" applyBorder="1" applyAlignment="1">
      <alignment horizontal="right" vertical="center" shrinkToFit="1"/>
    </xf>
    <xf numFmtId="178" fontId="18" fillId="0" borderId="74" xfId="93" applyNumberFormat="1" applyFont="1" applyFill="1" applyBorder="1" applyAlignment="1">
      <alignment horizontal="center" vertical="center"/>
    </xf>
    <xf numFmtId="188" fontId="25" fillId="0" borderId="74" xfId="93" applyNumberFormat="1" applyFont="1" applyFill="1" applyBorder="1" applyAlignment="1">
      <alignment horizontal="right" vertical="center" shrinkToFit="1"/>
    </xf>
    <xf numFmtId="184" fontId="25" fillId="0" borderId="74" xfId="93" applyNumberFormat="1" applyFont="1" applyFill="1" applyBorder="1" applyAlignment="1">
      <alignment horizontal="right" vertical="center" shrinkToFit="1"/>
    </xf>
    <xf numFmtId="183" fontId="18" fillId="0" borderId="74" xfId="93" applyNumberFormat="1" applyFont="1" applyFill="1" applyBorder="1" applyAlignment="1">
      <alignment horizontal="right" vertical="center" shrinkToFit="1"/>
    </xf>
    <xf numFmtId="178" fontId="25" fillId="0" borderId="35" xfId="32" applyNumberFormat="1" applyFont="1" applyBorder="1" applyAlignment="1">
      <alignment horizontal="center" vertical="center"/>
    </xf>
    <xf numFmtId="178" fontId="25" fillId="0" borderId="174" xfId="32" applyNumberFormat="1" applyFont="1" applyBorder="1" applyAlignment="1">
      <alignment horizontal="center" vertical="center" wrapText="1"/>
    </xf>
    <xf numFmtId="184" fontId="25" fillId="0" borderId="175" xfId="33" applyNumberFormat="1" applyFont="1" applyFill="1" applyBorder="1" applyAlignment="1">
      <alignment horizontal="right" vertical="center" shrinkToFit="1"/>
    </xf>
    <xf numFmtId="184" fontId="25" fillId="0" borderId="171" xfId="33" applyNumberFormat="1" applyFont="1" applyFill="1" applyBorder="1" applyAlignment="1">
      <alignment horizontal="right" vertical="center" shrinkToFit="1"/>
    </xf>
    <xf numFmtId="0" fontId="4" fillId="3" borderId="32" xfId="93" applyFont="1" applyFill="1" applyBorder="1">
      <alignment vertical="center"/>
    </xf>
    <xf numFmtId="178" fontId="18" fillId="3" borderId="74" xfId="93" applyNumberFormat="1" applyFont="1" applyFill="1" applyBorder="1" applyAlignment="1">
      <alignment horizontal="center" vertical="center"/>
    </xf>
    <xf numFmtId="178" fontId="18" fillId="0" borderId="176" xfId="93" applyNumberFormat="1" applyFont="1" applyFill="1" applyBorder="1" applyAlignment="1">
      <alignment horizontal="center" vertical="center"/>
    </xf>
    <xf numFmtId="188" fontId="25" fillId="0" borderId="176" xfId="93" applyNumberFormat="1" applyFont="1" applyFill="1" applyBorder="1" applyAlignment="1">
      <alignment horizontal="right" vertical="center" shrinkToFit="1"/>
    </xf>
    <xf numFmtId="184" fontId="25" fillId="0" borderId="176" xfId="93" applyNumberFormat="1" applyFont="1" applyFill="1" applyBorder="1" applyAlignment="1">
      <alignment horizontal="right" vertical="center" shrinkToFit="1"/>
    </xf>
    <xf numFmtId="189" fontId="18" fillId="0" borderId="0" xfId="93" applyNumberFormat="1" applyFont="1" applyFill="1" applyBorder="1">
      <alignment vertical="center"/>
    </xf>
    <xf numFmtId="189" fontId="18" fillId="0" borderId="34" xfId="93" applyNumberFormat="1" applyFont="1" applyFill="1" applyBorder="1">
      <alignment vertical="center"/>
    </xf>
    <xf numFmtId="0" fontId="4" fillId="0" borderId="0" xfId="93" applyFont="1" applyFill="1" applyBorder="1" applyAlignment="1"/>
    <xf numFmtId="178" fontId="14" fillId="0" borderId="177" xfId="32" applyNumberFormat="1" applyFont="1" applyBorder="1" applyAlignment="1">
      <alignment horizontal="center" vertical="center"/>
    </xf>
    <xf numFmtId="183" fontId="25" fillId="0" borderId="177" xfId="33" applyNumberFormat="1" applyFont="1" applyFill="1" applyBorder="1" applyAlignment="1">
      <alignment horizontal="right" vertical="center" shrinkToFit="1"/>
    </xf>
    <xf numFmtId="183" fontId="25" fillId="0" borderId="178" xfId="33" applyNumberFormat="1" applyFont="1" applyFill="1" applyBorder="1" applyAlignment="1">
      <alignment horizontal="right" vertical="center" shrinkToFit="1"/>
    </xf>
    <xf numFmtId="0" fontId="4" fillId="3" borderId="35" xfId="93" applyFont="1" applyFill="1" applyBorder="1">
      <alignment vertical="center"/>
    </xf>
    <xf numFmtId="178" fontId="2" fillId="3" borderId="176" xfId="93" applyNumberFormat="1" applyFont="1" applyFill="1" applyBorder="1" applyAlignment="1">
      <alignment horizontal="center" vertical="center"/>
    </xf>
    <xf numFmtId="183" fontId="18" fillId="3" borderId="31" xfId="92" applyNumberFormat="1" applyFont="1" applyFill="1" applyBorder="1" applyAlignment="1">
      <alignment horizontal="right" vertical="center" shrinkToFit="1"/>
    </xf>
    <xf numFmtId="183" fontId="18" fillId="3" borderId="32" xfId="92" applyNumberFormat="1" applyFont="1" applyFill="1" applyBorder="1" applyAlignment="1">
      <alignment horizontal="right" vertical="center" shrinkToFit="1"/>
    </xf>
    <xf numFmtId="178" fontId="18" fillId="0" borderId="174" xfId="93" applyNumberFormat="1" applyFont="1" applyFill="1" applyBorder="1" applyAlignment="1">
      <alignment horizontal="center" vertical="center"/>
    </xf>
    <xf numFmtId="188" fontId="18" fillId="0" borderId="174" xfId="93" applyNumberFormat="1" applyFont="1" applyFill="1" applyBorder="1" applyAlignment="1">
      <alignment horizontal="right" vertical="center" shrinkToFit="1"/>
    </xf>
    <xf numFmtId="184" fontId="18" fillId="0" borderId="174" xfId="93" applyNumberFormat="1" applyFont="1" applyFill="1" applyBorder="1" applyAlignment="1">
      <alignment horizontal="right" vertical="center" shrinkToFit="1"/>
    </xf>
    <xf numFmtId="183" fontId="18" fillId="3" borderId="176" xfId="93" applyNumberFormat="1" applyFont="1" applyFill="1" applyBorder="1" applyAlignment="1">
      <alignment horizontal="right" vertical="center" shrinkToFit="1"/>
    </xf>
    <xf numFmtId="183" fontId="18" fillId="0" borderId="176" xfId="93" applyNumberFormat="1" applyFont="1" applyFill="1" applyBorder="1" applyAlignment="1">
      <alignment horizontal="right" vertical="center" shrinkToFit="1"/>
    </xf>
    <xf numFmtId="189" fontId="18" fillId="0" borderId="23" xfId="93" applyNumberFormat="1" applyFont="1" applyFill="1" applyBorder="1">
      <alignment vertical="center"/>
    </xf>
    <xf numFmtId="178" fontId="25" fillId="0" borderId="34" xfId="32" applyNumberFormat="1" applyFont="1" applyBorder="1" applyAlignment="1">
      <alignment horizontal="center" vertical="center" wrapText="1"/>
    </xf>
    <xf numFmtId="184" fontId="25" fillId="0" borderId="179" xfId="33" applyNumberFormat="1" applyFont="1" applyFill="1" applyBorder="1" applyAlignment="1">
      <alignment horizontal="right" vertical="center" shrinkToFit="1"/>
    </xf>
    <xf numFmtId="184" fontId="25" fillId="0" borderId="180" xfId="33" applyNumberFormat="1" applyFont="1" applyFill="1" applyBorder="1" applyAlignment="1">
      <alignment horizontal="right" vertical="center" shrinkToFit="1"/>
    </xf>
    <xf numFmtId="184" fontId="25" fillId="0" borderId="23" xfId="33" applyNumberFormat="1" applyFont="1" applyBorder="1" applyAlignment="1">
      <alignment horizontal="right" vertical="center" shrinkToFit="1"/>
    </xf>
    <xf numFmtId="0" fontId="4" fillId="3" borderId="37" xfId="93" applyFont="1" applyFill="1" applyBorder="1">
      <alignment vertical="center"/>
    </xf>
    <xf numFmtId="178" fontId="18" fillId="3" borderId="174" xfId="93" applyNumberFormat="1" applyFont="1" applyFill="1" applyBorder="1" applyAlignment="1">
      <alignment horizontal="center" vertical="center"/>
    </xf>
    <xf numFmtId="184" fontId="18" fillId="3" borderId="181" xfId="92" applyNumberFormat="1" applyFont="1" applyFill="1" applyBorder="1" applyAlignment="1">
      <alignment horizontal="right" vertical="center" shrinkToFit="1"/>
    </xf>
    <xf numFmtId="184" fontId="18" fillId="3" borderId="174" xfId="92" applyNumberFormat="1" applyFont="1" applyFill="1" applyBorder="1" applyAlignment="1">
      <alignment horizontal="right" vertical="center" shrinkToFit="1"/>
    </xf>
    <xf numFmtId="178" fontId="18" fillId="0" borderId="0" xfId="93" applyNumberFormat="1" applyFont="1" applyFill="1" applyBorder="1" applyAlignment="1">
      <alignment horizontal="center" vertical="center"/>
    </xf>
    <xf numFmtId="178" fontId="25" fillId="0" borderId="37" xfId="32" applyNumberFormat="1" applyFont="1" applyBorder="1" applyAlignment="1">
      <alignment horizontal="center" vertical="center"/>
    </xf>
    <xf numFmtId="178" fontId="25" fillId="0" borderId="74" xfId="32" applyNumberFormat="1" applyFont="1" applyBorder="1" applyAlignment="1">
      <alignment horizontal="center" vertical="center"/>
    </xf>
    <xf numFmtId="184" fontId="25" fillId="0" borderId="27" xfId="33" applyNumberFormat="1" applyFont="1" applyBorder="1" applyAlignment="1">
      <alignment horizontal="right" vertical="center" shrinkToFit="1"/>
    </xf>
    <xf numFmtId="184" fontId="25" fillId="0" borderId="172" xfId="33" applyNumberFormat="1" applyFont="1" applyBorder="1" applyAlignment="1">
      <alignment horizontal="right" vertical="center" shrinkToFit="1"/>
    </xf>
    <xf numFmtId="0" fontId="4" fillId="0" borderId="16" xfId="93" applyFont="1" applyFill="1" applyBorder="1">
      <alignment vertical="center"/>
    </xf>
    <xf numFmtId="178" fontId="18" fillId="0" borderId="14" xfId="93" applyNumberFormat="1" applyFont="1" applyFill="1" applyBorder="1">
      <alignment vertical="center"/>
    </xf>
    <xf numFmtId="178" fontId="18" fillId="0" borderId="15" xfId="93" applyNumberFormat="1" applyFont="1" applyFill="1" applyBorder="1">
      <alignment vertical="center"/>
    </xf>
    <xf numFmtId="0" fontId="4" fillId="0" borderId="16" xfId="93" applyFont="1" applyFill="1" applyBorder="1" applyAlignment="1"/>
    <xf numFmtId="0" fontId="4" fillId="0" borderId="14" xfId="93" applyFont="1" applyFill="1" applyBorder="1" applyAlignment="1"/>
    <xf numFmtId="0" fontId="4" fillId="0" borderId="15" xfId="93" applyFont="1" applyFill="1" applyBorder="1">
      <alignment vertical="center"/>
    </xf>
    <xf numFmtId="0" fontId="26" fillId="6" borderId="6" xfId="25" applyFont="1" applyFill="1" applyBorder="1" applyAlignment="1"/>
    <xf numFmtId="0" fontId="26" fillId="0" borderId="8" xfId="25" applyFont="1" applyFill="1" applyBorder="1" applyAlignment="1">
      <alignment horizontal="center" vertical="center" wrapText="1"/>
    </xf>
    <xf numFmtId="0" fontId="26" fillId="0" borderId="12" xfId="25" applyFont="1" applyFill="1" applyBorder="1" applyAlignment="1">
      <alignment horizontal="center" vertical="center" wrapText="1"/>
    </xf>
    <xf numFmtId="0" fontId="26" fillId="0" borderId="61" xfId="25" applyFont="1" applyFill="1" applyBorder="1" applyAlignment="1">
      <alignment horizontal="center" vertical="center"/>
    </xf>
    <xf numFmtId="0" fontId="26" fillId="6" borderId="18" xfId="25" applyFont="1" applyFill="1" applyBorder="1" applyAlignment="1">
      <alignment horizontal="right" vertical="top"/>
    </xf>
    <xf numFmtId="0" fontId="26" fillId="0" borderId="19" xfId="25" applyFont="1" applyFill="1" applyBorder="1" applyAlignment="1" applyProtection="1">
      <alignment horizontal="left" vertical="center" wrapText="1"/>
    </xf>
    <xf numFmtId="0" fontId="26" fillId="0" borderId="23" xfId="25" applyFont="1" applyFill="1" applyBorder="1" applyAlignment="1" applyProtection="1">
      <alignment horizontal="left" vertical="center"/>
    </xf>
    <xf numFmtId="0" fontId="26" fillId="0" borderId="36" xfId="25" applyFont="1" applyFill="1" applyBorder="1" applyAlignment="1" applyProtection="1">
      <alignment horizontal="left" vertical="center"/>
    </xf>
    <xf numFmtId="0" fontId="26" fillId="6" borderId="64" xfId="25" applyFont="1" applyFill="1" applyBorder="1" applyAlignment="1">
      <alignment horizontal="right" vertical="top"/>
    </xf>
    <xf numFmtId="0" fontId="26" fillId="0" borderId="53" xfId="25" applyFont="1" applyFill="1" applyBorder="1" applyAlignment="1" applyProtection="1">
      <alignment horizontal="left" vertical="center" wrapText="1"/>
    </xf>
    <xf numFmtId="0" fontId="26" fillId="0" borderId="54" xfId="25" applyFont="1" applyFill="1" applyBorder="1" applyAlignment="1" applyProtection="1">
      <alignment horizontal="left" vertical="center"/>
    </xf>
    <xf numFmtId="0" fontId="26" fillId="0" borderId="52" xfId="25" applyFont="1" applyFill="1" applyBorder="1" applyAlignment="1" applyProtection="1">
      <alignment horizontal="left" vertical="center"/>
    </xf>
    <xf numFmtId="0" fontId="26" fillId="6" borderId="1" xfId="25" applyFont="1" applyFill="1" applyBorder="1" applyAlignment="1">
      <alignment horizontal="center" vertical="center"/>
    </xf>
    <xf numFmtId="185" fontId="26" fillId="0" borderId="1" xfId="25" applyNumberFormat="1" applyFont="1" applyFill="1" applyBorder="1" applyAlignment="1" applyProtection="1">
      <alignment horizontal="right" vertical="center" shrinkToFit="1"/>
    </xf>
    <xf numFmtId="185" fontId="26" fillId="0" borderId="4" xfId="25" applyNumberFormat="1" applyFont="1" applyFill="1" applyBorder="1" applyAlignment="1" applyProtection="1">
      <alignment horizontal="right" vertical="center" shrinkToFit="1"/>
    </xf>
    <xf numFmtId="185" fontId="26" fillId="0" borderId="79" xfId="25" applyNumberFormat="1" applyFont="1" applyFill="1" applyBorder="1" applyAlignment="1" applyProtection="1">
      <alignment horizontal="right" vertical="center" shrinkToFit="1"/>
    </xf>
    <xf numFmtId="0" fontId="26" fillId="6" borderId="24" xfId="25" applyFont="1" applyFill="1" applyBorder="1" applyAlignment="1">
      <alignment horizontal="center" vertical="center"/>
    </xf>
    <xf numFmtId="185" fontId="26" fillId="0" borderId="24" xfId="25" applyNumberFormat="1" applyFont="1" applyFill="1" applyBorder="1" applyAlignment="1" applyProtection="1">
      <alignment horizontal="right" vertical="center" shrinkToFit="1"/>
    </xf>
    <xf numFmtId="185" fontId="26" fillId="0" borderId="27" xfId="25" applyNumberFormat="1" applyFont="1" applyFill="1" applyBorder="1" applyAlignment="1" applyProtection="1">
      <alignment horizontal="right" vertical="center" shrinkToFit="1"/>
    </xf>
    <xf numFmtId="185" fontId="26" fillId="0" borderId="182" xfId="25" applyNumberFormat="1" applyFont="1" applyFill="1" applyBorder="1" applyAlignment="1" applyProtection="1">
      <alignment horizontal="right" vertical="center" shrinkToFit="1"/>
    </xf>
    <xf numFmtId="0" fontId="27" fillId="0" borderId="0" xfId="25" applyFont="1" applyAlignment="1">
      <alignment horizontal="right" vertical="center"/>
    </xf>
    <xf numFmtId="0" fontId="26" fillId="6" borderId="55" xfId="25" applyFont="1" applyFill="1" applyBorder="1" applyAlignment="1">
      <alignment horizontal="center" vertical="center"/>
    </xf>
    <xf numFmtId="185" fontId="26" fillId="0" borderId="45" xfId="25" applyNumberFormat="1" applyFont="1" applyFill="1" applyBorder="1" applyAlignment="1" applyProtection="1">
      <alignment horizontal="right" vertical="center" shrinkToFit="1"/>
    </xf>
    <xf numFmtId="185" fontId="26" fillId="0" borderId="48" xfId="25" applyNumberFormat="1" applyFont="1" applyFill="1" applyBorder="1" applyAlignment="1" applyProtection="1">
      <alignment horizontal="right" vertical="center" shrinkToFit="1"/>
    </xf>
    <xf numFmtId="185" fontId="26" fillId="0" borderId="62" xfId="25" applyNumberFormat="1" applyFont="1" applyFill="1" applyBorder="1" applyAlignment="1" applyProtection="1">
      <alignment horizontal="right" vertical="center" shrinkToFit="1"/>
    </xf>
    <xf numFmtId="0" fontId="26" fillId="0" borderId="0" xfId="89" applyFont="1">
      <alignment vertical="center"/>
    </xf>
    <xf numFmtId="0" fontId="26" fillId="7" borderId="6" xfId="89" applyFont="1" applyFill="1" applyBorder="1" applyAlignment="1"/>
    <xf numFmtId="0" fontId="26" fillId="0" borderId="56" xfId="89" applyFont="1" applyFill="1" applyBorder="1" applyAlignment="1">
      <alignment vertical="center" wrapText="1"/>
    </xf>
    <xf numFmtId="0" fontId="26" fillId="0" borderId="57" xfId="89" applyFont="1" applyFill="1" applyBorder="1" applyAlignment="1">
      <alignment vertical="center"/>
    </xf>
    <xf numFmtId="0" fontId="26" fillId="0" borderId="12" xfId="89" applyFont="1" applyFill="1" applyBorder="1" applyAlignment="1">
      <alignment vertical="center"/>
    </xf>
    <xf numFmtId="0" fontId="26" fillId="0" borderId="61" xfId="89" applyFont="1" applyFill="1" applyBorder="1" applyAlignment="1">
      <alignment vertical="center"/>
    </xf>
    <xf numFmtId="0" fontId="28" fillId="0" borderId="0" xfId="89" applyFont="1" applyFill="1" applyBorder="1" applyAlignment="1">
      <alignment vertical="center"/>
    </xf>
    <xf numFmtId="0" fontId="26" fillId="7" borderId="18" xfId="89" applyFont="1" applyFill="1" applyBorder="1" applyAlignment="1">
      <alignment horizontal="right" vertical="top"/>
    </xf>
    <xf numFmtId="0" fontId="28" fillId="0" borderId="22" xfId="89" applyFont="1" applyFill="1" applyBorder="1" applyAlignment="1">
      <alignment horizontal="left" vertical="center" wrapText="1"/>
    </xf>
    <xf numFmtId="0" fontId="28" fillId="0" borderId="35" xfId="89" applyFont="1" applyFill="1" applyBorder="1" applyAlignment="1">
      <alignment horizontal="left" vertical="center" wrapText="1"/>
    </xf>
    <xf numFmtId="0" fontId="28" fillId="0" borderId="36" xfId="89" applyFont="1" applyFill="1" applyBorder="1" applyAlignment="1">
      <alignment horizontal="left" vertical="center" wrapText="1"/>
    </xf>
    <xf numFmtId="0" fontId="28" fillId="0" borderId="0" xfId="89" applyNumberFormat="1" applyFont="1" applyFill="1" applyBorder="1" applyAlignment="1">
      <alignment vertical="center" wrapText="1"/>
    </xf>
    <xf numFmtId="0" fontId="26" fillId="7" borderId="64" xfId="89" applyFont="1" applyFill="1" applyBorder="1" applyAlignment="1">
      <alignment horizontal="right" vertical="top"/>
    </xf>
    <xf numFmtId="0" fontId="28" fillId="0" borderId="50" xfId="89" applyFont="1" applyFill="1" applyBorder="1" applyAlignment="1">
      <alignment horizontal="left" vertical="center" wrapText="1"/>
    </xf>
    <xf numFmtId="0" fontId="28" fillId="0" borderId="51" xfId="89" applyFont="1" applyBorder="1" applyAlignment="1">
      <alignment horizontal="left" vertical="center" wrapText="1"/>
    </xf>
    <xf numFmtId="0" fontId="28" fillId="0" borderId="52" xfId="89" applyFont="1" applyBorder="1" applyAlignment="1">
      <alignment horizontal="left" vertical="center" wrapText="1"/>
    </xf>
    <xf numFmtId="0" fontId="26" fillId="7" borderId="13" xfId="89" applyFont="1" applyFill="1" applyBorder="1" applyAlignment="1">
      <alignment horizontal="center" vertical="center"/>
    </xf>
    <xf numFmtId="185" fontId="26" fillId="0" borderId="183" xfId="89" applyNumberFormat="1" applyFont="1" applyFill="1" applyBorder="1" applyAlignment="1">
      <alignment horizontal="right" vertical="center" shrinkToFit="1"/>
    </xf>
    <xf numFmtId="185" fontId="26" fillId="0" borderId="184" xfId="89" applyNumberFormat="1" applyFont="1" applyFill="1" applyBorder="1" applyAlignment="1">
      <alignment horizontal="right" vertical="center" shrinkToFit="1"/>
    </xf>
    <xf numFmtId="185" fontId="26" fillId="0" borderId="79" xfId="89" applyNumberFormat="1" applyFont="1" applyFill="1" applyBorder="1" applyAlignment="1">
      <alignment horizontal="right" vertical="center" shrinkToFit="1"/>
    </xf>
    <xf numFmtId="0" fontId="26" fillId="0" borderId="0" xfId="89" applyNumberFormat="1" applyFont="1" applyFill="1" applyBorder="1" applyAlignment="1">
      <alignment vertical="center"/>
    </xf>
    <xf numFmtId="0" fontId="26" fillId="7" borderId="24" xfId="89" applyFont="1" applyFill="1" applyBorder="1" applyAlignment="1">
      <alignment horizontal="center" vertical="center"/>
    </xf>
    <xf numFmtId="185" fontId="26" fillId="0" borderId="185" xfId="89" applyNumberFormat="1" applyFont="1" applyFill="1" applyBorder="1" applyAlignment="1">
      <alignment horizontal="right" vertical="center" shrinkToFit="1"/>
    </xf>
    <xf numFmtId="185" fontId="26" fillId="0" borderId="74" xfId="89" applyNumberFormat="1" applyFont="1" applyFill="1" applyBorder="1" applyAlignment="1">
      <alignment horizontal="right" vertical="center" shrinkToFit="1"/>
    </xf>
    <xf numFmtId="185" fontId="26" fillId="0" borderId="182" xfId="89" applyNumberFormat="1" applyFont="1" applyFill="1" applyBorder="1" applyAlignment="1">
      <alignment horizontal="right" vertical="center" shrinkToFit="1"/>
    </xf>
    <xf numFmtId="0" fontId="26" fillId="7" borderId="45" xfId="89" applyFont="1" applyFill="1" applyBorder="1" applyAlignment="1">
      <alignment horizontal="center" vertical="center"/>
    </xf>
    <xf numFmtId="185" fontId="26" fillId="0" borderId="186" xfId="89" applyNumberFormat="1" applyFont="1" applyFill="1" applyBorder="1" applyAlignment="1">
      <alignment horizontal="right" vertical="center" shrinkToFit="1"/>
    </xf>
    <xf numFmtId="185" fontId="26" fillId="0" borderId="187" xfId="89" applyNumberFormat="1" applyFont="1" applyFill="1" applyBorder="1" applyAlignment="1">
      <alignment horizontal="right" vertical="center" shrinkToFit="1"/>
    </xf>
    <xf numFmtId="185" fontId="26" fillId="0" borderId="62" xfId="89" applyNumberFormat="1" applyFont="1" applyFill="1" applyBorder="1" applyAlignment="1">
      <alignment horizontal="right" vertical="center" shrinkToFit="1"/>
    </xf>
    <xf numFmtId="0" fontId="28" fillId="6" borderId="6" xfId="27" applyFont="1" applyFill="1" applyBorder="1" applyAlignment="1"/>
    <xf numFmtId="0" fontId="28" fillId="0" borderId="7" xfId="27" applyFont="1" applyFill="1" applyBorder="1" applyAlignment="1">
      <alignment vertical="center" wrapText="1"/>
    </xf>
    <xf numFmtId="0" fontId="28" fillId="0" borderId="8" xfId="27" applyFont="1" applyFill="1" applyBorder="1" applyAlignment="1">
      <alignment vertical="center" wrapText="1"/>
    </xf>
    <xf numFmtId="0" fontId="28" fillId="0" borderId="56" xfId="27" applyFont="1" applyFill="1" applyBorder="1" applyAlignment="1">
      <alignment vertical="center" wrapText="1"/>
    </xf>
    <xf numFmtId="0" fontId="28" fillId="0" borderId="57" xfId="27" applyFont="1" applyFill="1" applyBorder="1" applyAlignment="1">
      <alignment vertical="center" wrapText="1"/>
    </xf>
    <xf numFmtId="0" fontId="28" fillId="0" borderId="61" xfId="27" applyFont="1" applyFill="1" applyBorder="1" applyAlignment="1">
      <alignment vertical="center"/>
    </xf>
    <xf numFmtId="0" fontId="28" fillId="0" borderId="0" xfId="27" applyFont="1" applyAlignment="1"/>
    <xf numFmtId="0" fontId="29" fillId="0" borderId="0" xfId="27" applyFont="1" applyAlignment="1"/>
    <xf numFmtId="0" fontId="29" fillId="8" borderId="6" xfId="27" applyFont="1" applyFill="1" applyBorder="1" applyAlignment="1"/>
    <xf numFmtId="0" fontId="29" fillId="0" borderId="183" xfId="27" applyFont="1" applyBorder="1" applyAlignment="1">
      <alignment horizontal="center" vertical="center" wrapText="1"/>
    </xf>
    <xf numFmtId="0" fontId="29" fillId="0" borderId="2" xfId="27" applyFont="1" applyBorder="1" applyAlignment="1">
      <alignment horizontal="center" vertical="center" wrapText="1"/>
    </xf>
    <xf numFmtId="0" fontId="29" fillId="0" borderId="79" xfId="27" applyFont="1" applyBorder="1" applyAlignment="1">
      <alignment horizontal="center" vertical="center" wrapText="1"/>
    </xf>
    <xf numFmtId="0" fontId="30" fillId="0" borderId="0" xfId="27" applyFont="1" applyAlignment="1">
      <alignment horizontal="center" vertical="center" wrapText="1"/>
    </xf>
    <xf numFmtId="0" fontId="30" fillId="0" borderId="0" xfId="27" applyFont="1" applyAlignment="1">
      <alignment vertical="center" wrapText="1"/>
    </xf>
    <xf numFmtId="0" fontId="28" fillId="6" borderId="18" xfId="27" applyFont="1" applyFill="1" applyBorder="1" applyAlignment="1"/>
    <xf numFmtId="0" fontId="28" fillId="0" borderId="13" xfId="27" applyFont="1" applyFill="1" applyBorder="1" applyAlignment="1">
      <alignment vertical="center" wrapText="1"/>
    </xf>
    <xf numFmtId="0" fontId="28" fillId="0" borderId="14" xfId="27" applyFont="1" applyFill="1" applyBorder="1" applyAlignment="1">
      <alignment vertical="center" wrapText="1"/>
    </xf>
    <xf numFmtId="0" fontId="28" fillId="0" borderId="15" xfId="27" applyFont="1" applyFill="1" applyBorder="1" applyAlignment="1">
      <alignment vertical="center" wrapText="1"/>
    </xf>
    <xf numFmtId="0" fontId="28" fillId="0" borderId="37" xfId="27" applyFont="1" applyFill="1" applyBorder="1" applyAlignment="1">
      <alignment vertical="center" wrapText="1"/>
    </xf>
    <xf numFmtId="0" fontId="28" fillId="0" borderId="38" xfId="27" applyFont="1" applyFill="1" applyBorder="1" applyAlignment="1">
      <alignment vertical="center"/>
    </xf>
    <xf numFmtId="0" fontId="29" fillId="0" borderId="0" xfId="27" applyFont="1">
      <alignment vertical="center"/>
    </xf>
    <xf numFmtId="0" fontId="29" fillId="8" borderId="18" xfId="27" applyFont="1" applyFill="1" applyBorder="1" applyAlignment="1"/>
    <xf numFmtId="0" fontId="29" fillId="0" borderId="185" xfId="27" applyFont="1" applyBorder="1" applyAlignment="1">
      <alignment horizontal="center" vertical="center" wrapText="1"/>
    </xf>
    <xf numFmtId="0" fontId="29" fillId="0" borderId="25" xfId="27" applyFont="1" applyBorder="1" applyAlignment="1">
      <alignment horizontal="center" vertical="center" wrapText="1"/>
    </xf>
    <xf numFmtId="0" fontId="29" fillId="0" borderId="182" xfId="27" applyFont="1" applyBorder="1" applyAlignment="1">
      <alignment horizontal="center" vertical="center" wrapText="1"/>
    </xf>
    <xf numFmtId="0" fontId="28" fillId="0" borderId="31" xfId="27" applyFont="1" applyFill="1" applyBorder="1" applyAlignment="1">
      <alignment vertical="center" wrapText="1"/>
    </xf>
    <xf numFmtId="0" fontId="28" fillId="0" borderId="32" xfId="27" applyFont="1" applyFill="1" applyBorder="1" applyAlignment="1">
      <alignment vertical="center"/>
    </xf>
    <xf numFmtId="0" fontId="28" fillId="0" borderId="30" xfId="27" applyFont="1" applyFill="1" applyBorder="1" applyAlignment="1">
      <alignment vertical="center"/>
    </xf>
    <xf numFmtId="0" fontId="28" fillId="0" borderId="33" xfId="27" applyFont="1" applyFill="1" applyBorder="1" applyAlignment="1">
      <alignment vertical="center"/>
    </xf>
    <xf numFmtId="0" fontId="31" fillId="0" borderId="39" xfId="27" applyFont="1" applyBorder="1">
      <alignment vertical="center"/>
    </xf>
    <xf numFmtId="0" fontId="29" fillId="0" borderId="32" xfId="27" applyFont="1" applyBorder="1">
      <alignment vertical="center"/>
    </xf>
    <xf numFmtId="0" fontId="29" fillId="0" borderId="33" xfId="27" applyFont="1" applyBorder="1">
      <alignment vertical="center"/>
    </xf>
    <xf numFmtId="0" fontId="29" fillId="0" borderId="0" xfId="27" applyFont="1" applyAlignment="1">
      <alignment vertical="top"/>
    </xf>
    <xf numFmtId="0" fontId="28" fillId="6" borderId="18" xfId="27" applyFont="1" applyFill="1" applyBorder="1" applyAlignment="1">
      <alignment horizontal="right" vertical="center"/>
    </xf>
    <xf numFmtId="0" fontId="28" fillId="0" borderId="22" xfId="27" applyFont="1" applyFill="1" applyBorder="1" applyAlignment="1">
      <alignment vertical="center"/>
    </xf>
    <xf numFmtId="0" fontId="28" fillId="0" borderId="35" xfId="27" applyFont="1" applyFill="1" applyBorder="1" applyAlignment="1">
      <alignment vertical="center"/>
    </xf>
    <xf numFmtId="0" fontId="28" fillId="0" borderId="36" xfId="27" applyFont="1" applyFill="1" applyBorder="1" applyAlignment="1">
      <alignment vertical="center"/>
    </xf>
    <xf numFmtId="0" fontId="29" fillId="8" borderId="18" xfId="27" applyFont="1" applyFill="1" applyBorder="1" applyAlignment="1">
      <alignment horizontal="right" vertical="center"/>
    </xf>
    <xf numFmtId="0" fontId="31" fillId="0" borderId="22" xfId="27" applyFont="1" applyBorder="1">
      <alignment vertical="center"/>
    </xf>
    <xf numFmtId="0" fontId="29" fillId="0" borderId="35" xfId="27" applyFont="1" applyBorder="1">
      <alignment vertical="center"/>
    </xf>
    <xf numFmtId="0" fontId="29" fillId="0" borderId="36" xfId="27" applyFont="1" applyBorder="1">
      <alignment vertical="center"/>
    </xf>
    <xf numFmtId="0" fontId="32" fillId="0" borderId="0" xfId="27" applyFont="1">
      <alignment vertical="center"/>
    </xf>
    <xf numFmtId="0" fontId="28" fillId="6" borderId="64" xfId="27" applyFont="1" applyFill="1" applyBorder="1" applyAlignment="1">
      <alignment horizontal="right" vertical="top"/>
    </xf>
    <xf numFmtId="0" fontId="28" fillId="0" borderId="50" xfId="27" applyFont="1" applyFill="1" applyBorder="1" applyAlignment="1">
      <alignment vertical="center"/>
    </xf>
    <xf numFmtId="0" fontId="28" fillId="0" borderId="51" xfId="27" applyFont="1" applyFill="1" applyBorder="1" applyAlignment="1">
      <alignment vertical="center"/>
    </xf>
    <xf numFmtId="0" fontId="28" fillId="0" borderId="52" xfId="27" applyFont="1" applyFill="1" applyBorder="1" applyAlignment="1">
      <alignment vertical="center"/>
    </xf>
    <xf numFmtId="0" fontId="29" fillId="8" borderId="64" xfId="27" applyFont="1" applyFill="1" applyBorder="1" applyAlignment="1">
      <alignment horizontal="right" vertical="top"/>
    </xf>
    <xf numFmtId="0" fontId="31" fillId="0" borderId="41" xfId="27" applyFont="1" applyBorder="1">
      <alignment vertical="center"/>
    </xf>
    <xf numFmtId="0" fontId="29" fillId="0" borderId="51" xfId="27" applyFont="1" applyBorder="1">
      <alignment vertical="center"/>
    </xf>
    <xf numFmtId="0" fontId="29" fillId="0" borderId="38" xfId="27" applyFont="1" applyBorder="1">
      <alignment vertical="center"/>
    </xf>
    <xf numFmtId="0" fontId="28" fillId="6" borderId="13" xfId="27" applyFont="1" applyFill="1" applyBorder="1" applyAlignment="1">
      <alignment horizontal="center" vertical="center"/>
    </xf>
    <xf numFmtId="183" fontId="28" fillId="0" borderId="183" xfId="27" applyNumberFormat="1" applyFont="1" applyFill="1" applyBorder="1" applyAlignment="1" applyProtection="1">
      <alignment horizontal="right" vertical="center" shrinkToFit="1"/>
    </xf>
    <xf numFmtId="183" fontId="28" fillId="0" borderId="184" xfId="27" applyNumberFormat="1" applyFont="1" applyFill="1" applyBorder="1" applyAlignment="1" applyProtection="1">
      <alignment horizontal="right" vertical="center" shrinkToFit="1"/>
    </xf>
    <xf numFmtId="183" fontId="28" fillId="0" borderId="79" xfId="27" applyNumberFormat="1" applyFont="1" applyFill="1" applyBorder="1" applyAlignment="1" applyProtection="1">
      <alignment horizontal="right" vertical="center" shrinkToFit="1"/>
    </xf>
    <xf numFmtId="183" fontId="29" fillId="0" borderId="0" xfId="27" applyNumberFormat="1" applyFont="1" applyAlignment="1">
      <alignment horizontal="right" vertical="center" shrinkToFit="1"/>
    </xf>
    <xf numFmtId="0" fontId="29" fillId="8" borderId="13" xfId="27" applyFont="1" applyFill="1" applyBorder="1" applyAlignment="1">
      <alignment horizontal="center" vertical="center"/>
    </xf>
    <xf numFmtId="183" fontId="29" fillId="0" borderId="183" xfId="27" applyNumberFormat="1" applyFont="1" applyBorder="1" applyAlignment="1" applyProtection="1">
      <alignment horizontal="right" vertical="center" shrinkToFit="1"/>
      <protection locked="0"/>
    </xf>
    <xf numFmtId="183" fontId="29" fillId="0" borderId="2" xfId="27" applyNumberFormat="1" applyFont="1" applyBorder="1" applyAlignment="1" applyProtection="1">
      <alignment horizontal="right" vertical="center" shrinkToFit="1"/>
      <protection locked="0"/>
    </xf>
    <xf numFmtId="183" fontId="29" fillId="0" borderId="79" xfId="27" applyNumberFormat="1" applyFont="1" applyBorder="1" applyAlignment="1" applyProtection="1">
      <alignment horizontal="right" vertical="center" shrinkToFit="1"/>
      <protection locked="0"/>
    </xf>
    <xf numFmtId="0" fontId="28" fillId="6" borderId="24" xfId="27" applyFont="1" applyFill="1" applyBorder="1" applyAlignment="1">
      <alignment horizontal="center" vertical="center"/>
    </xf>
    <xf numFmtId="183" fontId="28" fillId="0" borderId="185" xfId="27" applyNumberFormat="1" applyFont="1" applyFill="1" applyBorder="1" applyAlignment="1" applyProtection="1">
      <alignment horizontal="right" vertical="center" shrinkToFit="1"/>
    </xf>
    <xf numFmtId="183" fontId="28" fillId="0" borderId="74" xfId="27" applyNumberFormat="1" applyFont="1" applyFill="1" applyBorder="1" applyAlignment="1" applyProtection="1">
      <alignment horizontal="right" vertical="center" shrinkToFit="1"/>
    </xf>
    <xf numFmtId="183" fontId="28" fillId="0" borderId="182" xfId="27" applyNumberFormat="1" applyFont="1" applyFill="1" applyBorder="1" applyAlignment="1" applyProtection="1">
      <alignment horizontal="right" vertical="center" shrinkToFit="1"/>
    </xf>
    <xf numFmtId="0" fontId="29" fillId="8" borderId="24" xfId="27" applyFont="1" applyFill="1" applyBorder="1" applyAlignment="1">
      <alignment horizontal="center" vertical="center"/>
    </xf>
    <xf numFmtId="183" fontId="29" fillId="0" borderId="185" xfId="27" applyNumberFormat="1" applyFont="1" applyBorder="1" applyAlignment="1" applyProtection="1">
      <alignment horizontal="right" vertical="center" shrinkToFit="1"/>
      <protection locked="0"/>
    </xf>
    <xf numFmtId="183" fontId="29" fillId="0" borderId="25" xfId="27" applyNumberFormat="1" applyFont="1" applyBorder="1" applyAlignment="1" applyProtection="1">
      <alignment horizontal="right" vertical="center" shrinkToFit="1"/>
      <protection locked="0"/>
    </xf>
    <xf numFmtId="183" fontId="29" fillId="0" borderId="182" xfId="27" applyNumberFormat="1" applyFont="1" applyBorder="1" applyAlignment="1" applyProtection="1">
      <alignment horizontal="right" vertical="center" shrinkToFit="1"/>
      <protection locked="0"/>
    </xf>
    <xf numFmtId="0" fontId="27" fillId="0" borderId="0" xfId="27" applyFont="1" applyAlignment="1">
      <alignment horizontal="center" vertical="center"/>
    </xf>
    <xf numFmtId="0" fontId="28" fillId="6" borderId="55" xfId="27" applyFont="1" applyFill="1" applyBorder="1" applyAlignment="1">
      <alignment horizontal="center" vertical="center"/>
    </xf>
    <xf numFmtId="183" fontId="28" fillId="0" borderId="186" xfId="27" applyNumberFormat="1" applyFont="1" applyFill="1" applyBorder="1" applyAlignment="1" applyProtection="1">
      <alignment horizontal="right" vertical="center" shrinkToFit="1"/>
    </xf>
    <xf numFmtId="183" fontId="28" fillId="0" borderId="187" xfId="27" applyNumberFormat="1" applyFont="1" applyFill="1" applyBorder="1" applyAlignment="1" applyProtection="1">
      <alignment horizontal="right" vertical="center" shrinkToFit="1"/>
    </xf>
    <xf numFmtId="183" fontId="28" fillId="0" borderId="62" xfId="27" applyNumberFormat="1" applyFont="1" applyFill="1" applyBorder="1" applyAlignment="1" applyProtection="1">
      <alignment horizontal="right" vertical="center" shrinkToFit="1"/>
    </xf>
    <xf numFmtId="0" fontId="33" fillId="0" borderId="0" xfId="27" applyNumberFormat="1" applyFont="1" applyAlignment="1">
      <alignment horizontal="center" vertical="center" shrinkToFit="1"/>
    </xf>
    <xf numFmtId="0" fontId="29" fillId="8" borderId="55" xfId="27" applyFont="1" applyFill="1" applyBorder="1" applyAlignment="1">
      <alignment horizontal="center" vertical="center"/>
    </xf>
    <xf numFmtId="183" fontId="29" fillId="0" borderId="186" xfId="27" applyNumberFormat="1" applyFont="1" applyBorder="1" applyAlignment="1" applyProtection="1">
      <alignment horizontal="right" vertical="center" shrinkToFit="1"/>
      <protection locked="0"/>
    </xf>
    <xf numFmtId="183" fontId="29" fillId="0" borderId="46" xfId="27" applyNumberFormat="1" applyFont="1" applyBorder="1" applyAlignment="1" applyProtection="1">
      <alignment horizontal="right" vertical="center" shrinkToFit="1"/>
      <protection locked="0"/>
    </xf>
    <xf numFmtId="183" fontId="29" fillId="0" borderId="62" xfId="27" applyNumberFormat="1" applyFont="1" applyBorder="1" applyAlignment="1" applyProtection="1">
      <alignment horizontal="right" vertical="center" shrinkToFit="1"/>
      <protection locked="0"/>
    </xf>
    <xf numFmtId="0" fontId="28" fillId="0" borderId="12" xfId="26" applyFont="1" applyFill="1" applyBorder="1" applyAlignment="1">
      <alignment vertical="center" wrapText="1"/>
    </xf>
    <xf numFmtId="0" fontId="28" fillId="0" borderId="0" xfId="26" applyFont="1" applyFill="1" applyBorder="1" applyAlignment="1"/>
    <xf numFmtId="0" fontId="28" fillId="0" borderId="16" xfId="26" applyFont="1" applyFill="1" applyBorder="1" applyAlignment="1">
      <alignment vertical="center" wrapText="1"/>
    </xf>
    <xf numFmtId="0" fontId="28" fillId="0" borderId="26" xfId="26" applyFont="1" applyFill="1" applyBorder="1" applyAlignment="1">
      <alignment vertical="center"/>
    </xf>
    <xf numFmtId="0" fontId="28" fillId="0" borderId="32" xfId="26" applyFont="1" applyFill="1" applyBorder="1" applyAlignment="1">
      <alignment vertical="center" wrapText="1"/>
    </xf>
    <xf numFmtId="0" fontId="28" fillId="0" borderId="22" xfId="26" applyFont="1" applyFill="1" applyBorder="1" applyAlignment="1">
      <alignment horizontal="left" vertical="center"/>
    </xf>
    <xf numFmtId="0" fontId="28" fillId="0" borderId="35" xfId="26" applyFont="1" applyFill="1" applyBorder="1" applyAlignment="1">
      <alignment horizontal="left" vertical="center"/>
    </xf>
    <xf numFmtId="0" fontId="28" fillId="0" borderId="32" xfId="26" applyFont="1" applyFill="1" applyBorder="1" applyAlignment="1">
      <alignment horizontal="center" vertical="center" shrinkToFit="1"/>
    </xf>
    <xf numFmtId="0" fontId="28" fillId="0" borderId="36" xfId="26" applyFont="1" applyFill="1" applyBorder="1" applyAlignment="1">
      <alignment horizontal="left" vertical="center"/>
    </xf>
    <xf numFmtId="0" fontId="28" fillId="0" borderId="0" xfId="26" applyFont="1" applyFill="1" applyBorder="1" applyAlignment="1">
      <alignment horizontal="left" vertical="center"/>
    </xf>
    <xf numFmtId="0" fontId="28" fillId="0" borderId="35" xfId="26" applyFont="1" applyFill="1" applyBorder="1" applyAlignment="1">
      <alignment horizontal="center" vertical="center" shrinkToFit="1"/>
    </xf>
    <xf numFmtId="0" fontId="28" fillId="0" borderId="50" xfId="26" applyFont="1" applyFill="1" applyBorder="1" applyAlignment="1">
      <alignment horizontal="left" vertical="center"/>
    </xf>
    <xf numFmtId="0" fontId="28" fillId="0" borderId="51" xfId="26" applyFont="1" applyFill="1" applyBorder="1" applyAlignment="1">
      <alignment horizontal="left" vertical="center"/>
    </xf>
    <xf numFmtId="0" fontId="28" fillId="0" borderId="51" xfId="26" applyFont="1" applyFill="1" applyBorder="1" applyAlignment="1">
      <alignment horizontal="center" vertical="center" shrinkToFit="1"/>
    </xf>
    <xf numFmtId="0" fontId="28" fillId="0" borderId="52" xfId="26" applyFont="1" applyFill="1" applyBorder="1" applyAlignment="1">
      <alignment horizontal="left" vertical="center"/>
    </xf>
    <xf numFmtId="183" fontId="28" fillId="0" borderId="183" xfId="26" applyNumberFormat="1" applyFont="1" applyBorder="1" applyAlignment="1">
      <alignment horizontal="right" vertical="center" shrinkToFit="1"/>
    </xf>
    <xf numFmtId="183" fontId="28" fillId="0" borderId="184" xfId="26" applyNumberFormat="1" applyFont="1" applyBorder="1" applyAlignment="1">
      <alignment horizontal="right" vertical="center" shrinkToFit="1"/>
    </xf>
    <xf numFmtId="183" fontId="28" fillId="0" borderId="79" xfId="26" applyNumberFormat="1" applyFont="1" applyBorder="1" applyAlignment="1">
      <alignment horizontal="right" vertical="center" shrinkToFit="1"/>
    </xf>
    <xf numFmtId="183" fontId="28" fillId="0" borderId="0" xfId="26" applyNumberFormat="1" applyFont="1" applyFill="1" applyBorder="1" applyAlignment="1" applyProtection="1">
      <alignment horizontal="right" vertical="center"/>
    </xf>
    <xf numFmtId="183" fontId="28" fillId="0" borderId="185" xfId="26" applyNumberFormat="1" applyFont="1" applyBorder="1" applyAlignment="1">
      <alignment horizontal="right" vertical="center" shrinkToFit="1"/>
    </xf>
    <xf numFmtId="183" fontId="28" fillId="0" borderId="74" xfId="26" applyNumberFormat="1" applyFont="1" applyBorder="1" applyAlignment="1">
      <alignment horizontal="right" vertical="center" shrinkToFit="1"/>
    </xf>
    <xf numFmtId="183" fontId="28" fillId="0" borderId="182" xfId="26" applyNumberFormat="1" applyFont="1" applyBorder="1" applyAlignment="1">
      <alignment horizontal="right" vertical="center" shrinkToFit="1"/>
    </xf>
    <xf numFmtId="0" fontId="28" fillId="6" borderId="45" xfId="26" applyFont="1" applyFill="1" applyBorder="1" applyAlignment="1">
      <alignment horizontal="center" vertical="center"/>
    </xf>
    <xf numFmtId="183" fontId="28" fillId="0" borderId="186" xfId="26" applyNumberFormat="1" applyFont="1" applyBorder="1" applyAlignment="1">
      <alignment horizontal="right" vertical="center" shrinkToFit="1"/>
    </xf>
    <xf numFmtId="183" fontId="28" fillId="0" borderId="187" xfId="26" applyNumberFormat="1" applyFont="1" applyBorder="1" applyAlignment="1">
      <alignment horizontal="right" vertical="center" shrinkToFit="1"/>
    </xf>
    <xf numFmtId="183" fontId="28" fillId="0" borderId="62" xfId="26" applyNumberFormat="1" applyFont="1" applyBorder="1" applyAlignment="1">
      <alignment horizontal="right" vertical="center" shrinkToFit="1"/>
    </xf>
    <xf numFmtId="0" fontId="34" fillId="6" borderId="6" xfId="25" applyFont="1" applyFill="1" applyBorder="1" applyAlignment="1"/>
    <xf numFmtId="0" fontId="34" fillId="0" borderId="8" xfId="25" applyFont="1" applyFill="1" applyBorder="1" applyAlignment="1">
      <alignment horizontal="center" vertical="center" wrapText="1"/>
    </xf>
    <xf numFmtId="0" fontId="34" fillId="0" borderId="12" xfId="25" applyFont="1" applyFill="1" applyBorder="1" applyAlignment="1">
      <alignment horizontal="center" vertical="center" wrapText="1"/>
    </xf>
    <xf numFmtId="0" fontId="34" fillId="0" borderId="2" xfId="25" applyFont="1" applyFill="1" applyBorder="1" applyAlignment="1">
      <alignment horizontal="center" vertical="center"/>
    </xf>
    <xf numFmtId="0" fontId="34" fillId="0" borderId="5" xfId="25" applyFont="1" applyFill="1" applyBorder="1" applyAlignment="1">
      <alignment horizontal="center" vertical="center"/>
    </xf>
    <xf numFmtId="0" fontId="34" fillId="0" borderId="6" xfId="25" applyFont="1" applyFill="1" applyBorder="1" applyAlignment="1">
      <alignment horizontal="center" vertical="center"/>
    </xf>
    <xf numFmtId="0" fontId="34" fillId="6" borderId="18" xfId="25" applyFont="1" applyFill="1" applyBorder="1" applyAlignment="1">
      <alignment horizontal="right" vertical="top"/>
    </xf>
    <xf numFmtId="0" fontId="34" fillId="0" borderId="19" xfId="25" applyFont="1" applyFill="1" applyBorder="1" applyAlignment="1" applyProtection="1">
      <alignment horizontal="left" vertical="center" wrapText="1"/>
    </xf>
    <xf numFmtId="0" fontId="34" fillId="0" borderId="23" xfId="25" applyFont="1" applyFill="1" applyBorder="1" applyAlignment="1" applyProtection="1">
      <alignment horizontal="left" vertical="center"/>
    </xf>
    <xf numFmtId="0" fontId="34" fillId="0" borderId="35" xfId="25" applyFont="1" applyFill="1" applyBorder="1" applyAlignment="1" applyProtection="1">
      <alignment horizontal="left" vertical="center"/>
    </xf>
    <xf numFmtId="0" fontId="34" fillId="0" borderId="32" xfId="25" applyFont="1" applyFill="1" applyBorder="1" applyAlignment="1" applyProtection="1">
      <alignment horizontal="left" vertical="center" wrapText="1"/>
      <protection locked="0"/>
    </xf>
    <xf numFmtId="0" fontId="34" fillId="0" borderId="33" xfId="25" applyFont="1" applyFill="1" applyBorder="1" applyAlignment="1" applyProtection="1">
      <alignment horizontal="left" vertical="center" wrapText="1"/>
      <protection locked="0"/>
    </xf>
    <xf numFmtId="0" fontId="34" fillId="0" borderId="18" xfId="25" applyFont="1" applyFill="1" applyBorder="1" applyAlignment="1" applyProtection="1">
      <alignment horizontal="left" vertical="center"/>
    </xf>
    <xf numFmtId="0" fontId="34" fillId="0" borderId="35" xfId="25" applyFont="1" applyFill="1" applyBorder="1" applyAlignment="1" applyProtection="1">
      <alignment horizontal="left" vertical="center" wrapText="1"/>
      <protection locked="0"/>
    </xf>
    <xf numFmtId="0" fontId="34" fillId="0" borderId="36" xfId="25" applyFont="1" applyFill="1" applyBorder="1" applyAlignment="1" applyProtection="1">
      <alignment horizontal="left" vertical="center" wrapText="1"/>
      <protection locked="0"/>
    </xf>
    <xf numFmtId="0" fontId="34" fillId="6" borderId="64" xfId="25" applyFont="1" applyFill="1" applyBorder="1" applyAlignment="1">
      <alignment horizontal="right" vertical="top"/>
    </xf>
    <xf numFmtId="0" fontId="34" fillId="0" borderId="53" xfId="25" applyFont="1" applyFill="1" applyBorder="1" applyAlignment="1" applyProtection="1">
      <alignment horizontal="left" vertical="center" wrapText="1"/>
    </xf>
    <xf numFmtId="0" fontId="34" fillId="0" borderId="54" xfId="25" applyFont="1" applyFill="1" applyBorder="1" applyAlignment="1" applyProtection="1">
      <alignment horizontal="left" vertical="center"/>
    </xf>
    <xf numFmtId="0" fontId="34" fillId="0" borderId="51" xfId="25" applyFont="1" applyFill="1" applyBorder="1" applyAlignment="1" applyProtection="1">
      <alignment horizontal="left" vertical="center"/>
    </xf>
    <xf numFmtId="0" fontId="34" fillId="0" borderId="51" xfId="25" applyFont="1" applyFill="1" applyBorder="1" applyAlignment="1" applyProtection="1">
      <alignment horizontal="left" vertical="center" wrapText="1"/>
      <protection locked="0"/>
    </xf>
    <xf numFmtId="0" fontId="34" fillId="0" borderId="52" xfId="25" applyFont="1" applyFill="1" applyBorder="1" applyAlignment="1" applyProtection="1">
      <alignment horizontal="left" vertical="center" wrapText="1"/>
      <protection locked="0"/>
    </xf>
    <xf numFmtId="0" fontId="34" fillId="0" borderId="64" xfId="25" applyFont="1" applyFill="1" applyBorder="1" applyAlignment="1" applyProtection="1">
      <alignment horizontal="left" vertical="center"/>
    </xf>
    <xf numFmtId="0" fontId="35" fillId="8" borderId="24" xfId="24" applyFont="1" applyFill="1" applyBorder="1" applyAlignment="1">
      <alignment horizontal="center" vertical="center"/>
    </xf>
    <xf numFmtId="183" fontId="34" fillId="0" borderId="24" xfId="24" applyNumberFormat="1" applyFont="1" applyBorder="1" applyAlignment="1">
      <alignment horizontal="right" vertical="center" shrinkToFit="1"/>
    </xf>
    <xf numFmtId="183" fontId="34" fillId="0" borderId="27" xfId="24" applyNumberFormat="1" applyFont="1" applyBorder="1" applyAlignment="1">
      <alignment horizontal="right" vertical="center" shrinkToFit="1"/>
    </xf>
    <xf numFmtId="183" fontId="34" fillId="0" borderId="74" xfId="24" applyNumberFormat="1" applyFont="1" applyBorder="1" applyAlignment="1">
      <alignment horizontal="right" vertical="center" shrinkToFit="1"/>
    </xf>
    <xf numFmtId="183" fontId="34" fillId="0" borderId="74" xfId="24" applyNumberFormat="1" applyFont="1" applyBorder="1" applyAlignment="1" applyProtection="1">
      <alignment horizontal="right" vertical="center" shrinkToFit="1"/>
      <protection locked="0"/>
    </xf>
    <xf numFmtId="183" fontId="34" fillId="0" borderId="182" xfId="24" applyNumberFormat="1" applyFont="1" applyBorder="1" applyAlignment="1" applyProtection="1">
      <alignment horizontal="right" vertical="center" shrinkToFit="1"/>
      <protection locked="0"/>
    </xf>
    <xf numFmtId="183" fontId="34" fillId="0" borderId="29" xfId="24" applyNumberFormat="1" applyFont="1" applyBorder="1" applyAlignment="1">
      <alignment horizontal="right" vertical="center" shrinkToFit="1"/>
    </xf>
    <xf numFmtId="0" fontId="27" fillId="0" borderId="0" xfId="25" applyFont="1" applyAlignment="1">
      <alignment horizontal="right"/>
    </xf>
    <xf numFmtId="0" fontId="35" fillId="8" borderId="55" xfId="24" applyFont="1" applyFill="1" applyBorder="1" applyAlignment="1">
      <alignment horizontal="center" vertical="center"/>
    </xf>
    <xf numFmtId="183" fontId="34" fillId="0" borderId="45" xfId="24" applyNumberFormat="1" applyFont="1" applyBorder="1" applyAlignment="1">
      <alignment horizontal="right" vertical="center" shrinkToFit="1"/>
    </xf>
    <xf numFmtId="183" fontId="34" fillId="0" borderId="48" xfId="24" applyNumberFormat="1" applyFont="1" applyBorder="1" applyAlignment="1">
      <alignment horizontal="right" vertical="center" shrinkToFit="1"/>
    </xf>
    <xf numFmtId="183" fontId="34" fillId="0" borderId="187" xfId="24" applyNumberFormat="1" applyFont="1" applyBorder="1" applyAlignment="1">
      <alignment horizontal="right" vertical="center" shrinkToFit="1"/>
    </xf>
    <xf numFmtId="183" fontId="34" fillId="0" borderId="187" xfId="24" applyNumberFormat="1" applyFont="1" applyBorder="1" applyAlignment="1" applyProtection="1">
      <alignment horizontal="right" vertical="center" shrinkToFit="1"/>
      <protection locked="0"/>
    </xf>
    <xf numFmtId="183" fontId="34" fillId="0" borderId="62" xfId="24" applyNumberFormat="1" applyFont="1" applyBorder="1" applyAlignment="1" applyProtection="1">
      <alignment horizontal="right" vertical="center" shrinkToFit="1"/>
      <protection locked="0"/>
    </xf>
    <xf numFmtId="183" fontId="34" fillId="0" borderId="55" xfId="24" applyNumberFormat="1" applyFont="1" applyBorder="1" applyAlignment="1">
      <alignment horizontal="right" vertical="center" shrinkToFit="1"/>
    </xf>
    <xf numFmtId="0" fontId="1" fillId="0" borderId="0" xfId="5"/>
    <xf numFmtId="0" fontId="1" fillId="0" borderId="74" xfId="5" applyBorder="1"/>
    <xf numFmtId="0" fontId="1" fillId="0" borderId="74" xfId="5" applyBorder="1" applyAlignment="1">
      <alignment vertical="center"/>
    </xf>
    <xf numFmtId="0" fontId="36" fillId="0" borderId="74" xfId="5" applyFont="1" applyBorder="1"/>
    <xf numFmtId="0" fontId="1" fillId="0" borderId="74" xfId="6" applyBorder="1" applyAlignment="1"/>
    <xf numFmtId="0" fontId="1" fillId="0" borderId="0" xfId="6" applyAlignment="1"/>
    <xf numFmtId="183" fontId="1" fillId="0" borderId="74" xfId="6" applyNumberFormat="1" applyBorder="1" applyAlignment="1"/>
    <xf numFmtId="0" fontId="1" fillId="0" borderId="26" xfId="5" applyFont="1" applyBorder="1" applyAlignment="1">
      <alignment vertical="center"/>
    </xf>
    <xf numFmtId="187" fontId="25" fillId="0" borderId="27" xfId="5" applyNumberFormat="1" applyFont="1" applyFill="1" applyBorder="1" applyAlignment="1">
      <alignment vertical="center"/>
    </xf>
    <xf numFmtId="187" fontId="25" fillId="0" borderId="172" xfId="5" applyNumberFormat="1" applyFont="1" applyFill="1" applyBorder="1" applyAlignment="1">
      <alignment vertical="center"/>
    </xf>
    <xf numFmtId="187" fontId="25" fillId="0" borderId="172" xfId="5" applyNumberFormat="1" applyFont="1" applyFill="1" applyBorder="1" applyAlignment="1">
      <alignment vertical="center" wrapText="1"/>
    </xf>
    <xf numFmtId="187" fontId="25" fillId="0" borderId="30" xfId="5" applyNumberFormat="1" applyFont="1" applyFill="1" applyBorder="1" applyAlignment="1">
      <alignment vertical="center"/>
    </xf>
    <xf numFmtId="187" fontId="25" fillId="0" borderId="173" xfId="5" applyNumberFormat="1" applyFont="1" applyFill="1" applyBorder="1" applyAlignment="1">
      <alignment vertical="center"/>
    </xf>
    <xf numFmtId="190" fontId="25" fillId="0" borderId="175" xfId="5" applyNumberFormat="1" applyFont="1" applyFill="1" applyBorder="1" applyAlignment="1">
      <alignment vertical="center"/>
    </xf>
    <xf numFmtId="190" fontId="25" fillId="0" borderId="171" xfId="5" applyNumberFormat="1" applyFont="1" applyFill="1" applyBorder="1" applyAlignment="1">
      <alignment vertical="center"/>
    </xf>
    <xf numFmtId="178" fontId="25" fillId="0" borderId="177" xfId="5" applyNumberFormat="1" applyFont="1" applyBorder="1" applyAlignment="1">
      <alignment horizontal="center" vertical="center"/>
    </xf>
    <xf numFmtId="187" fontId="25" fillId="0" borderId="177" xfId="5" applyNumberFormat="1" applyFont="1" applyFill="1" applyBorder="1" applyAlignment="1">
      <alignment vertical="center"/>
    </xf>
    <xf numFmtId="187" fontId="25" fillId="0" borderId="178" xfId="5" applyNumberFormat="1" applyFont="1" applyFill="1" applyBorder="1" applyAlignment="1">
      <alignment vertical="center"/>
    </xf>
    <xf numFmtId="190" fontId="25" fillId="0" borderId="179" xfId="5" applyNumberFormat="1" applyFont="1" applyFill="1" applyBorder="1" applyAlignment="1">
      <alignment vertical="center"/>
    </xf>
    <xf numFmtId="190" fontId="25" fillId="0" borderId="180" xfId="5" applyNumberFormat="1" applyFont="1" applyFill="1" applyBorder="1" applyAlignment="1">
      <alignment vertical="center"/>
    </xf>
    <xf numFmtId="190" fontId="25" fillId="0" borderId="23" xfId="5" applyNumberFormat="1" applyFont="1" applyBorder="1" applyAlignment="1">
      <alignment vertical="center"/>
    </xf>
    <xf numFmtId="190" fontId="25" fillId="0" borderId="27" xfId="5" applyNumberFormat="1" applyFont="1" applyBorder="1" applyAlignment="1">
      <alignment vertical="center"/>
    </xf>
    <xf numFmtId="190" fontId="25" fillId="0" borderId="172" xfId="5" applyNumberFormat="1" applyFont="1" applyBorder="1" applyAlignment="1">
      <alignment vertical="center"/>
    </xf>
  </cellXfs>
  <cellStyles count="105">
    <cellStyle name="桁区切り 2 2" xfId="1"/>
    <cellStyle name="桁区切り 3" xfId="2"/>
    <cellStyle name="桁区切り_【30 小国町】R6決算：資金不足比率に関する算定様式（算定様式）（20250812修正）" xfId="3"/>
    <cellStyle name="桁区切り_【30小国町】R6決算：健全化判断比率に関する算定様式（算定様式）（20250813修正）" xfId="4"/>
    <cellStyle name="標準" xfId="0" builtinId="0"/>
    <cellStyle name="標準 2" xfId="5"/>
    <cellStyle name="標準 2 2" xfId="6"/>
    <cellStyle name="標準 2 2_【工水】R6064017020（20250618修正）" xfId="7"/>
    <cellStyle name="標準 2 2_【病院】R6064017060（20250731修正）" xfId="8"/>
    <cellStyle name="標準 2 2_【老健】R6064017162（20250616修正）" xfId="9"/>
    <cellStyle name="標準 2 3" xfId="10"/>
    <cellStyle name="標準 2_【下水】R6064017171（20250626修正）" xfId="11"/>
    <cellStyle name="標準 2_【下水】R6064017171（20250626修正）_1" xfId="12"/>
    <cellStyle name="標準 2_【工水】R6064017020（20250618修正）" xfId="13"/>
    <cellStyle name="標準 2_【工水】R6064017020（20250618修正）_1" xfId="14"/>
    <cellStyle name="標準 2_【水道・簡水】R6064017010（20240619修正）" xfId="15"/>
    <cellStyle name="標準 2_【水道・簡水】R6064017010（20240619修正）_1" xfId="16"/>
    <cellStyle name="標準 2_【水道・簡水】R6064017010（20240619修正）_2" xfId="17"/>
    <cellStyle name="標準 2_【病院】R6064017060（20250731修正）" xfId="18"/>
    <cellStyle name="標準 2_【病院】R6064017060（20250731修正）_1" xfId="19"/>
    <cellStyle name="標準 2_【老健】R6064017162（20250616修正）" xfId="20"/>
    <cellStyle name="標準 2_【老健】R6064017162（20250616修正）_1" xfId="21"/>
    <cellStyle name="標準 3" xfId="22"/>
    <cellStyle name="標準 3_【30 小国町】R6決算：資金不足比率に関する算定様式（算定様式）（20250812修正）"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_APAHO251300" xfId="32"/>
    <cellStyle name="標準_APAHO252300" xfId="33"/>
    <cellStyle name="標準_APNHY501" xfId="34"/>
    <cellStyle name="標準_APNHY501_【水道・簡水】R6064017010（20240619修正）" xfId="35"/>
    <cellStyle name="標準_APNHY501_【水道・簡水】R6064017010（20240619修正）_1" xfId="36"/>
    <cellStyle name="標準_APNHY502" xfId="37"/>
    <cellStyle name="標準_APNHY502_【水道・簡水】R6064017010（20240619修正）" xfId="38"/>
    <cellStyle name="標準_APNHY502_【水道・簡水】R6064017010（20240619修正）_1" xfId="39"/>
    <cellStyle name="標準_APNHY503" xfId="40"/>
    <cellStyle name="標準_APNHY503_APNHY503" xfId="41"/>
    <cellStyle name="標準_APNHY503_【工水】R6064017020（20250618修正）" xfId="42"/>
    <cellStyle name="標準_APNHY504" xfId="43"/>
    <cellStyle name="標準_APNHY505" xfId="44"/>
    <cellStyle name="標準_APNHY505_APNHY505" xfId="45"/>
    <cellStyle name="標準_APNHY505_【老健】R6064017162（20250616修正）" xfId="46"/>
    <cellStyle name="標準_APNHY506" xfId="47"/>
    <cellStyle name="標準_APNHY506_APNHY506" xfId="48"/>
    <cellStyle name="標準_APNHY509" xfId="49"/>
    <cellStyle name="標準_APNHY509_【工水】R6064017020（20250618修正）" xfId="50"/>
    <cellStyle name="標準_APNHY510" xfId="51"/>
    <cellStyle name="標準_APNHY510_【工水】R6064017020（20250618修正）" xfId="52"/>
    <cellStyle name="標準_APNHY511" xfId="53"/>
    <cellStyle name="標準_APNHY513" xfId="54"/>
    <cellStyle name="標準_APNHY514" xfId="55"/>
    <cellStyle name="標準_APNHY532" xfId="56"/>
    <cellStyle name="標準_APNHY532_【病院】R6064017060（20250731修正）" xfId="57"/>
    <cellStyle name="標準_APNHY532_【病院】R6064017060（20250731修正）_1" xfId="58"/>
    <cellStyle name="標準_APNHY532_【老健】R6064017162（20250616修正）" xfId="59"/>
    <cellStyle name="標準_APNHY546" xfId="60"/>
    <cellStyle name="標準_APNHY546_【病院】R6064017060（20250731修正）" xfId="61"/>
    <cellStyle name="標準_APNHY546_【老健】R6064017162（20250616修正）" xfId="62"/>
    <cellStyle name="標準_APNHY559" xfId="63"/>
    <cellStyle name="標準_APNHY559_【病院】R6064017060（20250731修正）" xfId="64"/>
    <cellStyle name="標準_APNHY560" xfId="65"/>
    <cellStyle name="標準_APNHY560_【病院】R6064017060（20250731修正）" xfId="66"/>
    <cellStyle name="標準_APNHY561" xfId="67"/>
    <cellStyle name="標準_APNHY562" xfId="68"/>
    <cellStyle name="標準_APNHY563" xfId="69"/>
    <cellStyle name="標準_APNHY564" xfId="70"/>
    <cellStyle name="標準_APNHY565" xfId="71"/>
    <cellStyle name="標準_APNHY566" xfId="72"/>
    <cellStyle name="標準_APNHY567" xfId="73"/>
    <cellStyle name="標準_APNHY567_APNHY567" xfId="74"/>
    <cellStyle name="標準_APNHY568" xfId="75"/>
    <cellStyle name="標準_APNHY569" xfId="76"/>
    <cellStyle name="標準_APNHY580" xfId="77"/>
    <cellStyle name="標準_APNHY677" xfId="78"/>
    <cellStyle name="標準_APNHY677_【老健】R6064017162（20250616修正）" xfId="79"/>
    <cellStyle name="標準_APNHY678" xfId="80"/>
    <cellStyle name="標準_APNHY680" xfId="81"/>
    <cellStyle name="標準_APNHY688" xfId="82"/>
    <cellStyle name="標準_APNHY688_APNHY688" xfId="83"/>
    <cellStyle name="標準_APNHY688_【工水】R6064017020（20250618修正）" xfId="84"/>
    <cellStyle name="標準_APNHY688_【病院】R6064017060（20250731修正）" xfId="85"/>
    <cellStyle name="標準_APNHY751" xfId="86"/>
    <cellStyle name="標準_Book1" xfId="87"/>
    <cellStyle name="標準_O-JJ0722-001-3_決算状況カード(各会計・関係団体)_O-JJ1016-001-3_財政状況資料集(決算状況カード(各会計・関係団体))(Rev2)2" xfId="88"/>
    <cellStyle name="標準_O-JJ0722-001-8_連結実質赤字比率に係る赤字・黒字の構成分析" xfId="89"/>
    <cellStyle name="標準_【30 小国町】R6決算：資金不足比率に関する算定様式（算定様式）（20250812修正）" xfId="90"/>
    <cellStyle name="標準_【30小国町】R6決算：健全化判断比率に関する算定様式（算定様式）（20250813修正）" xfId="91"/>
    <cellStyle name="標準_【レイアウト】（市）資料３（Ｐ２）　歳出比較分析表" xfId="92"/>
    <cellStyle name="標準_【レイアウト】（県）資料３（Ｐ２）　歳出比較分析表" xfId="93"/>
    <cellStyle name="標準_【下水】R6064017171（20250626修正）" xfId="94"/>
    <cellStyle name="標準_【下水】R6064017171（20250626修正）_1" xfId="95"/>
    <cellStyle name="標準_【工水】R6064017020（20250618修正）" xfId="96"/>
    <cellStyle name="標準_【工水】R6064017020（20250618修正）_1" xfId="97"/>
    <cellStyle name="標準_【水道・簡水】R6064017010（20240619修正）" xfId="98"/>
    <cellStyle name="標準_【水道・簡水】R6064017010（20240619修正）_1" xfId="99"/>
    <cellStyle name="標準_【水道・簡水】R6064017010（20240619修正）_2" xfId="100"/>
    <cellStyle name="標準_【病院】R6064017060（20250731修正）" xfId="101"/>
    <cellStyle name="標準_【病院】R6064017060（20250731修正）_1" xfId="102"/>
    <cellStyle name="標準_【老健】R6064017162（20250616修正）" xfId="103"/>
    <cellStyle name="標準_【老健】R6064017162（20250616修正）_1" xfId="10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79887</c:v>
                </c:pt>
                <c:pt idx="1">
                  <c:v>73137</c:v>
                </c:pt>
                <c:pt idx="2">
                  <c:v>56014</c:v>
                </c:pt>
                <c:pt idx="3">
                  <c:v>73710</c:v>
                </c:pt>
                <c:pt idx="4">
                  <c:v>214712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10.61</c:v>
                </c:pt>
                <c:pt idx="1">
                  <c:v>10.67</c:v>
                </c:pt>
                <c:pt idx="2">
                  <c:v>11.55</c:v>
                </c:pt>
                <c:pt idx="3">
                  <c:v>11.67</c:v>
                </c:pt>
                <c:pt idx="4">
                  <c:v>7.56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16.59</c:v>
                </c:pt>
                <c:pt idx="1">
                  <c:v>18.03</c:v>
                </c:pt>
                <c:pt idx="2">
                  <c:v>20.350000000000001</c:v>
                </c:pt>
                <c:pt idx="3">
                  <c:v>19.329999999999998</c:v>
                </c:pt>
                <c:pt idx="4">
                  <c:v>17.62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c:v>
                </c:pt>
                <c:pt idx="1">
                  <c:v>2.84</c:v>
                </c:pt>
                <c:pt idx="2">
                  <c:v>3.12</c:v>
                </c:pt>
                <c:pt idx="3">
                  <c:v>-0.86</c:v>
                </c:pt>
                <c:pt idx="4">
                  <c:v>-5.44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c:v>
                </c:pt>
                <c:pt idx="2">
                  <c:v>#N/A</c:v>
                </c:pt>
                <c:pt idx="3">
                  <c:v>1.55</c:v>
                </c:pt>
                <c:pt idx="4">
                  <c:v>#N/A</c:v>
                </c:pt>
                <c:pt idx="5">
                  <c:v>1.43</c:v>
                </c:pt>
                <c:pt idx="6">
                  <c:v>#N/A</c:v>
                </c:pt>
                <c:pt idx="7">
                  <c:v>0.44</c:v>
                </c:pt>
                <c:pt idx="8">
                  <c:v>#N/A</c:v>
                </c:pt>
                <c:pt idx="9">
                  <c:v>0.82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0.7</c:v>
                </c:pt>
                <c:pt idx="8">
                  <c:v>#N/A</c:v>
                </c:pt>
                <c:pt idx="9">
                  <c:v>0.72</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0.46</c:v>
                </c:pt>
                <c:pt idx="4">
                  <c:v>#N/A</c:v>
                </c:pt>
                <c:pt idx="5">
                  <c:v>0.42</c:v>
                </c:pt>
                <c:pt idx="6">
                  <c:v>#N/A</c:v>
                </c:pt>
                <c:pt idx="7">
                  <c:v>0.41</c:v>
                </c:pt>
                <c:pt idx="8">
                  <c:v>#N/A</c:v>
                </c:pt>
                <c:pt idx="9">
                  <c:v>1.05</c:v>
                </c:pt>
              </c:numCache>
            </c:numRef>
          </c:val>
        </c:ser>
        <c:ser>
          <c:idx val="4"/>
          <c:order val="4"/>
          <c:tx>
            <c:strRef>
              <c:f>データシート!$A$31</c:f>
              <c:strCache>
                <c:ptCount val="1"/>
                <c:pt idx="0">
                  <c:v>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1.37</c:v>
                </c:pt>
                <c:pt idx="2">
                  <c:v>#N/A</c:v>
                </c:pt>
                <c:pt idx="3">
                  <c:v>1.24</c:v>
                </c:pt>
                <c:pt idx="4">
                  <c:v>#N/A</c:v>
                </c:pt>
                <c:pt idx="5">
                  <c:v>1.45</c:v>
                </c:pt>
                <c:pt idx="6">
                  <c:v>#N/A</c:v>
                </c:pt>
                <c:pt idx="7">
                  <c:v>1.22</c:v>
                </c:pt>
                <c:pt idx="8">
                  <c:v>#N/A</c:v>
                </c:pt>
                <c:pt idx="9">
                  <c:v>1.6</c:v>
                </c:pt>
              </c:numCache>
            </c:numRef>
          </c:val>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3.64</c:v>
                </c:pt>
                <c:pt idx="2">
                  <c:v>#N/A</c:v>
                </c:pt>
                <c:pt idx="3">
                  <c:v>4.01</c:v>
                </c:pt>
                <c:pt idx="4">
                  <c:v>#N/A</c:v>
                </c:pt>
                <c:pt idx="5">
                  <c:v>3.69</c:v>
                </c:pt>
                <c:pt idx="6">
                  <c:v>#N/A</c:v>
                </c:pt>
                <c:pt idx="7">
                  <c:v>3.1</c:v>
                </c:pt>
                <c:pt idx="8">
                  <c:v>#N/A</c:v>
                </c:pt>
                <c:pt idx="9">
                  <c:v>2.27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c:v>
                </c:pt>
                <c:pt idx="2">
                  <c:v>#N/A</c:v>
                </c:pt>
                <c:pt idx="3">
                  <c:v>2.83</c:v>
                </c:pt>
                <c:pt idx="4">
                  <c:v>#N/A</c:v>
                </c:pt>
                <c:pt idx="5">
                  <c:v>2.89</c:v>
                </c:pt>
                <c:pt idx="6">
                  <c:v>#N/A</c:v>
                </c:pt>
                <c:pt idx="7">
                  <c:v>3.1</c:v>
                </c:pt>
                <c:pt idx="8">
                  <c:v>#N/A</c:v>
                </c:pt>
                <c:pt idx="9">
                  <c:v>2.71</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1.76</c:v>
                </c:pt>
                <c:pt idx="2">
                  <c:v>#N/A</c:v>
                </c:pt>
                <c:pt idx="3">
                  <c:v>1.81</c:v>
                </c:pt>
                <c:pt idx="4">
                  <c:v>#N/A</c:v>
                </c:pt>
                <c:pt idx="5">
                  <c:v>2.15</c:v>
                </c:pt>
                <c:pt idx="6">
                  <c:v>#N/A</c:v>
                </c:pt>
                <c:pt idx="7">
                  <c:v>2.5499999999999998</c:v>
                </c:pt>
                <c:pt idx="8">
                  <c:v>#N/A</c:v>
                </c:pt>
                <c:pt idx="9">
                  <c:v>2.83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c:v>
                </c:pt>
                <c:pt idx="2">
                  <c:v>#N/A</c:v>
                </c:pt>
                <c:pt idx="3">
                  <c:v>10.67</c:v>
                </c:pt>
                <c:pt idx="4">
                  <c:v>#N/A</c:v>
                </c:pt>
                <c:pt idx="5">
                  <c:v>11.55</c:v>
                </c:pt>
                <c:pt idx="6">
                  <c:v>#N/A</c:v>
                </c:pt>
                <c:pt idx="7">
                  <c:v>11.67</c:v>
                </c:pt>
                <c:pt idx="8">
                  <c:v>#N/A</c:v>
                </c:pt>
                <c:pt idx="9">
                  <c:v>7.51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12.47</c:v>
                </c:pt>
                <c:pt idx="2">
                  <c:v>#N/A</c:v>
                </c:pt>
                <c:pt idx="3">
                  <c:v>12.08</c:v>
                </c:pt>
                <c:pt idx="4">
                  <c:v>#N/A</c:v>
                </c:pt>
                <c:pt idx="5">
                  <c:v>12.28</c:v>
                </c:pt>
                <c:pt idx="6">
                  <c:v>#N/A</c:v>
                </c:pt>
                <c:pt idx="7">
                  <c:v>12.06</c:v>
                </c:pt>
                <c:pt idx="8">
                  <c:v>#N/A</c:v>
                </c:pt>
                <c:pt idx="9">
                  <c:v>11.58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719</c:v>
                </c:pt>
                <c:pt idx="5">
                  <c:v>722</c:v>
                </c:pt>
                <c:pt idx="8">
                  <c:v>760</c:v>
                </c:pt>
                <c:pt idx="11">
                  <c:v>743</c:v>
                </c:pt>
                <c:pt idx="14">
                  <c:v>716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34</c:v>
                </c:pt>
                <c:pt idx="6">
                  <c:v>37</c:v>
                </c:pt>
                <c:pt idx="9">
                  <c:v>39</c:v>
                </c:pt>
                <c:pt idx="12">
                  <c:v>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238</c:v>
                </c:pt>
                <c:pt idx="3">
                  <c:v>255</c:v>
                </c:pt>
                <c:pt idx="6">
                  <c:v>259</c:v>
                </c:pt>
                <c:pt idx="9">
                  <c:v>225</c:v>
                </c:pt>
                <c:pt idx="12">
                  <c:v>253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882</c:v>
                </c:pt>
                <c:pt idx="3">
                  <c:v>890</c:v>
                </c:pt>
                <c:pt idx="6">
                  <c:v>941</c:v>
                </c:pt>
                <c:pt idx="9">
                  <c:v>911</c:v>
                </c:pt>
                <c:pt idx="12">
                  <c:v>857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429</c:v>
                </c:pt>
                <c:pt idx="2">
                  <c:v>#N/A</c:v>
                </c:pt>
                <c:pt idx="3">
                  <c:v>#N/A</c:v>
                </c:pt>
                <c:pt idx="4">
                  <c:v>457</c:v>
                </c:pt>
                <c:pt idx="5">
                  <c:v>#N/A</c:v>
                </c:pt>
                <c:pt idx="6">
                  <c:v>#N/A</c:v>
                </c:pt>
                <c:pt idx="7">
                  <c:v>477</c:v>
                </c:pt>
                <c:pt idx="8">
                  <c:v>#N/A</c:v>
                </c:pt>
                <c:pt idx="9">
                  <c:v>#N/A</c:v>
                </c:pt>
                <c:pt idx="10">
                  <c:v>432</c:v>
                </c:pt>
                <c:pt idx="11">
                  <c:v>#N/A</c:v>
                </c:pt>
                <c:pt idx="12">
                  <c:v>#N/A</c:v>
                </c:pt>
                <c:pt idx="13">
                  <c:v>422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6827</c:v>
                </c:pt>
                <c:pt idx="5">
                  <c:v>6599</c:v>
                </c:pt>
                <c:pt idx="8">
                  <c:v>6234</c:v>
                </c:pt>
                <c:pt idx="11">
                  <c:v>5949</c:v>
                </c:pt>
                <c:pt idx="14">
                  <c:v>6069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20</c:v>
                </c:pt>
                <c:pt idx="8">
                  <c:v>15</c:v>
                </c:pt>
                <c:pt idx="11">
                  <c:v>8</c:v>
                </c:pt>
                <c:pt idx="14">
                  <c:v>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1785</c:v>
                </c:pt>
                <c:pt idx="5">
                  <c:v>2036</c:v>
                </c:pt>
                <c:pt idx="8">
                  <c:v>2151</c:v>
                </c:pt>
                <c:pt idx="11">
                  <c:v>2175</c:v>
                </c:pt>
                <c:pt idx="14">
                  <c:v>2088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625</c:v>
                </c:pt>
                <c:pt idx="3">
                  <c:v>604</c:v>
                </c:pt>
                <c:pt idx="6">
                  <c:v>591</c:v>
                </c:pt>
                <c:pt idx="9">
                  <c:v>566</c:v>
                </c:pt>
                <c:pt idx="12">
                  <c:v>571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c:v>
                </c:pt>
                <c:pt idx="3">
                  <c:v>259</c:v>
                </c:pt>
                <c:pt idx="6">
                  <c:v>213</c:v>
                </c:pt>
                <c:pt idx="9">
                  <c:v>164</c:v>
                </c:pt>
                <c:pt idx="12">
                  <c:v>130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2271</c:v>
                </c:pt>
                <c:pt idx="3">
                  <c:v>2492</c:v>
                </c:pt>
                <c:pt idx="6">
                  <c:v>2405</c:v>
                </c:pt>
                <c:pt idx="9">
                  <c:v>2243</c:v>
                </c:pt>
                <c:pt idx="12">
                  <c:v>2159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8107</c:v>
                </c:pt>
                <c:pt idx="3">
                  <c:v>7880</c:v>
                </c:pt>
                <c:pt idx="6">
                  <c:v>7401</c:v>
                </c:pt>
                <c:pt idx="9">
                  <c:v>7020</c:v>
                </c:pt>
                <c:pt idx="12">
                  <c:v>7245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2686</c:v>
                </c:pt>
                <c:pt idx="2">
                  <c:v>#N/A</c:v>
                </c:pt>
                <c:pt idx="3">
                  <c:v>#N/A</c:v>
                </c:pt>
                <c:pt idx="4">
                  <c:v>2580</c:v>
                </c:pt>
                <c:pt idx="5">
                  <c:v>#N/A</c:v>
                </c:pt>
                <c:pt idx="6">
                  <c:v>#N/A</c:v>
                </c:pt>
                <c:pt idx="7">
                  <c:v>2212</c:v>
                </c:pt>
                <c:pt idx="8">
                  <c:v>#N/A</c:v>
                </c:pt>
                <c:pt idx="9">
                  <c:v>#N/A</c:v>
                </c:pt>
                <c:pt idx="10">
                  <c:v>1861</c:v>
                </c:pt>
                <c:pt idx="11">
                  <c:v>#N/A</c:v>
                </c:pt>
                <c:pt idx="12">
                  <c:v>#N/A</c:v>
                </c:pt>
                <c:pt idx="13">
                  <c:v>1944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899</c:v>
                </c:pt>
                <c:pt idx="1">
                  <c:v>855</c:v>
                </c:pt>
                <c:pt idx="2">
                  <c:v>789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141</c:v>
                </c:pt>
                <c:pt idx="1">
                  <c:v>164</c:v>
                </c:pt>
                <c:pt idx="2">
                  <c:v>170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c:v>
                </c:pt>
                <c:pt idx="1">
                  <c:v>654</c:v>
                </c:pt>
                <c:pt idx="2">
                  <c:v>623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令和6</a:t>
          </a:r>
          <a:r>
            <a:rPr kumimoji="1" lang="ja-JP" altLang="en-US" sz="1200">
              <a:latin typeface="ＭＳ ゴシック"/>
              <a:ea typeface="ＭＳ ゴシック"/>
            </a:rPr>
            <a:t>年度の元利償還金については、令和2</a:t>
          </a:r>
          <a:r>
            <a:rPr kumimoji="1" lang="ja-JP" altLang="en-US" sz="1200">
              <a:latin typeface="ＭＳ ゴシック"/>
              <a:ea typeface="ＭＳ ゴシック"/>
            </a:rPr>
            <a:t>年度過疎対策事業債及び臨時財政対策債等の元金償還が始まった一方で、平成</a:t>
          </a:r>
          <a:r>
            <a:rPr kumimoji="1" lang="en-US" altLang="ja-JP" sz="1200">
              <a:latin typeface="ＭＳ ゴシック"/>
              <a:ea typeface="ＭＳ ゴシック"/>
            </a:rPr>
            <a:t>22</a:t>
          </a:r>
          <a:r>
            <a:rPr kumimoji="1" lang="ja-JP" altLang="en-US" sz="1200">
              <a:latin typeface="ＭＳ ゴシック"/>
              <a:ea typeface="ＭＳ ゴシック"/>
            </a:rPr>
            <a:t>年度過疎対策事業債及び平成</a:t>
          </a:r>
          <a:r>
            <a:rPr kumimoji="1" lang="en-US" altLang="ja-JP" sz="1200">
              <a:latin typeface="ＭＳ ゴシック"/>
              <a:ea typeface="ＭＳ ゴシック"/>
            </a:rPr>
            <a:t>24</a:t>
          </a:r>
          <a:r>
            <a:rPr kumimoji="1" lang="ja-JP" altLang="en-US" sz="1200">
              <a:latin typeface="ＭＳ ゴシック"/>
              <a:ea typeface="ＭＳ ゴシック"/>
            </a:rPr>
            <a:t>年度緊急防災減災事業債が償還終了したことなどから前年度に比較して減少している。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また、平成</a:t>
          </a:r>
          <a:r>
            <a:rPr kumimoji="1" lang="en-US" altLang="ja-JP" sz="1200">
              <a:latin typeface="ＭＳ ゴシック"/>
              <a:ea typeface="ＭＳ ゴシック"/>
            </a:rPr>
            <a:t>24</a:t>
          </a:r>
          <a:r>
            <a:rPr kumimoji="1" lang="ja-JP" altLang="en-US" sz="1200">
              <a:latin typeface="ＭＳ ゴシック"/>
              <a:ea typeface="ＭＳ ゴシック"/>
            </a:rPr>
            <a:t>年度以降に実施した大型事業の元金償還が平成</a:t>
          </a:r>
          <a:r>
            <a:rPr kumimoji="1" lang="en-US" altLang="ja-JP" sz="1200">
              <a:latin typeface="ＭＳ ゴシック"/>
              <a:ea typeface="ＭＳ ゴシック"/>
            </a:rPr>
            <a:t>29</a:t>
          </a:r>
          <a:r>
            <a:rPr kumimoji="1" lang="ja-JP" altLang="en-US" sz="1200">
              <a:latin typeface="ＭＳ ゴシック"/>
              <a:ea typeface="ＭＳ ゴシック"/>
            </a:rPr>
            <a:t>年度から本格的に始まっており、元利償還金が年々高くなっている。さらに、公営企業債や組合等が起こした地方債の元利償還金に対する負担金等も増加傾向にある。</a:t>
          </a:r>
          <a:endParaRPr kumimoji="1" lang="ja-JP" altLang="en-US" sz="1200">
            <a:latin typeface="ＭＳ ゴシック"/>
            <a:ea typeface="ＭＳ ゴシック"/>
          </a:endParaRPr>
        </a:p>
        <a:p>
          <a:r>
            <a:rPr kumimoji="1" lang="ja-JP" altLang="en-US" sz="1200">
              <a:latin typeface="ＭＳ ゴシック"/>
              <a:ea typeface="ＭＳ ゴシック"/>
            </a:rPr>
            <a:t>　今後、次期総合センター建設事業に係る元金償還が開始されると公債費の高止まりが見込まれることから、自主財源の確保や財源措置のある有利な地方債制度の活用を図るとともに、継続的な地方債の発行抑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満期一括償還地方債の借入に係る積み立てはない。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一般会計等における地方債現在高は減少傾向にあったが、次期総合センター建設に係る設計積算経費の起債がありR5と比較して増加した。</a:t>
          </a:r>
          <a:r>
            <a:rPr kumimoji="1" lang="ja-JP" altLang="en-US" sz="1400">
              <a:latin typeface="ＭＳ ゴシック"/>
              <a:ea typeface="ＭＳ ゴシック"/>
            </a:rPr>
            <a:t>また、病院事業会計等に対する公営企業債繰入見込額も減少しているため、将来負担額はR5</a:t>
          </a:r>
          <a:r>
            <a:rPr kumimoji="1" lang="ja-JP" altLang="en-US" sz="1400">
              <a:latin typeface="ＭＳ ゴシック"/>
              <a:ea typeface="ＭＳ ゴシック"/>
            </a:rPr>
            <a:t>と比べて減少した。充当可能財源についても減少している。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今後とも自主財源の確</a:t>
          </a:r>
          <a:r>
            <a:rPr kumimoji="1" lang="ja-JP" altLang="en-US" sz="1400">
              <a:latin typeface="ＭＳ ゴシック"/>
              <a:ea typeface="ＭＳ ゴシック"/>
            </a:rPr>
            <a:t>保に取り組むとともに、地方債発行の抑制または財源措置のある有利な地方債制度の活用を進め、将来負担の軽減を図っていく。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山形県小国町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令和6</a:t>
          </a:r>
          <a:r>
            <a:rPr kumimoji="1" lang="ja-JP" altLang="en-US" sz="1300">
              <a:solidFill>
                <a:schemeClr val="dk1"/>
              </a:solidFill>
              <a:effectLst/>
              <a:latin typeface="ＭＳ ゴシック"/>
              <a:ea typeface="ＭＳ ゴシック"/>
              <a:cs typeface="+mn-cs"/>
            </a:rPr>
            <a:t>年度は、財政調整基金に184</a:t>
          </a:r>
          <a:r>
            <a:rPr kumimoji="1" lang="ja-JP" altLang="en-US" sz="1300">
              <a:solidFill>
                <a:schemeClr val="dk1"/>
              </a:solidFill>
              <a:effectLst/>
              <a:latin typeface="ＭＳ ゴシック"/>
              <a:ea typeface="ＭＳ ゴシック"/>
              <a:cs typeface="+mn-cs"/>
            </a:rPr>
            <a:t>百万円、減債基金に6</a:t>
          </a:r>
          <a:r>
            <a:rPr kumimoji="1" lang="ja-JP" altLang="en-US" sz="1300">
              <a:solidFill>
                <a:schemeClr val="dk1"/>
              </a:solidFill>
              <a:effectLst/>
              <a:latin typeface="ＭＳ ゴシック"/>
              <a:ea typeface="ＭＳ ゴシック"/>
              <a:cs typeface="+mn-cs"/>
            </a:rPr>
            <a:t>百万円の積立を行ったほか、その他特定目的基金では除雪対策基金に75</a:t>
          </a:r>
          <a:r>
            <a:rPr kumimoji="1" lang="ja-JP" altLang="en-US" sz="1300">
              <a:solidFill>
                <a:schemeClr val="dk1"/>
              </a:solidFill>
              <a:effectLst/>
              <a:latin typeface="ＭＳ ゴシック"/>
              <a:ea typeface="ＭＳ ゴシック"/>
              <a:cs typeface="+mn-cs"/>
            </a:rPr>
            <a:t>百万円、白い森ふるさと応援基金に124</a:t>
          </a:r>
          <a:r>
            <a:rPr kumimoji="1" lang="ja-JP" altLang="en-US" sz="1300">
              <a:solidFill>
                <a:schemeClr val="dk1"/>
              </a:solidFill>
              <a:effectLst/>
              <a:latin typeface="ＭＳ ゴシック"/>
              <a:ea typeface="ＭＳ ゴシック"/>
              <a:cs typeface="+mn-cs"/>
            </a:rPr>
            <a:t>百万円などその他特定目的基金全体で利子積立を行っている。一方で、積立を行った財政調整基金では25</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百万円、除雪対策基金では冬季間の豪雪等に対応した除排雪経費などの資金需要に対応するため100</a:t>
          </a:r>
          <a:r>
            <a:rPr kumimoji="1" lang="ja-JP" altLang="en-US" sz="1300">
              <a:solidFill>
                <a:schemeClr val="dk1"/>
              </a:solidFill>
              <a:effectLst/>
              <a:latin typeface="ＭＳ ゴシック"/>
              <a:ea typeface="ＭＳ ゴシック"/>
              <a:cs typeface="+mn-cs"/>
            </a:rPr>
            <a:t>百万円、白い森ふるさと応援基金についてはふるさと納税をいただいた方の希望使途に応じて財源充当を行ったことから120</a:t>
          </a:r>
          <a:r>
            <a:rPr kumimoji="1" lang="ja-JP" altLang="en-US" sz="1300">
              <a:solidFill>
                <a:schemeClr val="dk1"/>
              </a:solidFill>
              <a:effectLst/>
              <a:latin typeface="ＭＳ ゴシック"/>
              <a:ea typeface="ＭＳ ゴシック"/>
              <a:cs typeface="+mn-cs"/>
            </a:rPr>
            <a:t>百万円の取崩を行うなど、その他特定目的金全体では43</a:t>
          </a:r>
          <a:r>
            <a:rPr kumimoji="1" lang="ja-JP" altLang="en-US" sz="1300">
              <a:solidFill>
                <a:schemeClr val="dk1"/>
              </a:solidFill>
              <a:effectLst/>
              <a:latin typeface="ＭＳ ゴシック"/>
              <a:ea typeface="ＭＳ ゴシック"/>
              <a:cs typeface="+mn-cs"/>
            </a:rPr>
            <a:t>百万円取崩をおこなっている。令和5</a:t>
          </a:r>
          <a:r>
            <a:rPr kumimoji="1" lang="ja-JP" altLang="en-US" sz="1300">
              <a:solidFill>
                <a:schemeClr val="dk1"/>
              </a:solidFill>
              <a:effectLst/>
              <a:latin typeface="ＭＳ ゴシック"/>
              <a:ea typeface="ＭＳ ゴシック"/>
              <a:cs typeface="+mn-cs"/>
            </a:rPr>
            <a:t>年度と比較して基金全体としては90百万円の減</a:t>
          </a:r>
          <a:r>
            <a:rPr kumimoji="1" lang="ja-JP" altLang="en-US" sz="1300">
              <a:solidFill>
                <a:schemeClr val="dk1"/>
              </a:solidFill>
              <a:effectLst/>
              <a:latin typeface="ＭＳ ゴシック"/>
              <a:ea typeface="ＭＳ ゴシック"/>
              <a:cs typeface="+mn-cs"/>
            </a:rPr>
            <a:t>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今後の資金需要に対応するため、標準財政規模の一定額を確保することとした</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教育環境等整備基金：教育関係の施設及び設備等の整備、改修、転用、除却並びに学校教育環境等の整備</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国民健康保険事業運営基金：国民健康保険の円滑な事業運営、被保険者の健康づくりの推進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介護給付費準備基金：介護保険事業における中期財政運営期間中の年度間の財政の調整</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次期総合センター整備基金：次期総合センターの整備費用</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森林整備等促進基金：森林環境譲与税を原資として、森林整備等に活用するもの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教育環境等整備基金：令和6</a:t>
          </a:r>
          <a:r>
            <a:rPr kumimoji="1" lang="ja-JP" altLang="en-US" sz="1300">
              <a:solidFill>
                <a:schemeClr val="dk1"/>
              </a:solidFill>
              <a:effectLst/>
              <a:latin typeface="ＭＳ ゴシック"/>
              <a:ea typeface="ＭＳ ゴシック"/>
              <a:cs typeface="+mn-cs"/>
            </a:rPr>
            <a:t>年度は利子積立のみのため増減なし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国民健康保険事業運営基金：</a:t>
          </a:r>
          <a:r>
            <a:rPr kumimoji="1" lang="ja-JP" altLang="en-US" sz="1300">
              <a:solidFill>
                <a:schemeClr val="dk1"/>
              </a:solidFill>
              <a:effectLst/>
              <a:latin typeface="ＭＳ ゴシック"/>
              <a:ea typeface="ＭＳ ゴシック"/>
              <a:cs typeface="+mn-cs"/>
            </a:rPr>
            <a:t>令和6</a:t>
          </a:r>
          <a:r>
            <a:rPr kumimoji="1" lang="ja-JP" altLang="en-US" sz="1300">
              <a:solidFill>
                <a:schemeClr val="dk1"/>
              </a:solidFill>
              <a:effectLst/>
              <a:latin typeface="ＭＳ ゴシック"/>
              <a:ea typeface="ＭＳ ゴシック"/>
              <a:cs typeface="+mn-cs"/>
            </a:rPr>
            <a:t>年度は利子積立のみのため増減なし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介護給付費準備基金：2百万円を積立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次期総合センター整備基金：令和6</a:t>
          </a:r>
          <a:r>
            <a:rPr kumimoji="1" lang="ja-JP" altLang="en-US" sz="1300">
              <a:solidFill>
                <a:schemeClr val="dk1"/>
              </a:solidFill>
              <a:effectLst/>
              <a:latin typeface="ＭＳ ゴシック"/>
              <a:ea typeface="ＭＳ ゴシック"/>
              <a:cs typeface="+mn-cs"/>
            </a:rPr>
            <a:t>年度は利子積立のみのため増減なし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森林整備等促進基金：森林環境譲与税分33</a:t>
          </a:r>
          <a:r>
            <a:rPr kumimoji="1" lang="ja-JP" altLang="en-US" sz="1300">
              <a:solidFill>
                <a:schemeClr val="dk1"/>
              </a:solidFill>
              <a:effectLst/>
              <a:latin typeface="ＭＳ ゴシック"/>
              <a:ea typeface="ＭＳ ゴシック"/>
              <a:cs typeface="+mn-cs"/>
            </a:rPr>
            <a:t>百万円を積立、</a:t>
          </a:r>
          <a:r>
            <a:rPr kumimoji="1" lang="en-US" altLang="ja-JP" sz="1300">
              <a:solidFill>
                <a:schemeClr val="dk1"/>
              </a:solidFill>
              <a:effectLst/>
              <a:latin typeface="ＭＳ ゴシック"/>
              <a:ea typeface="ＭＳ ゴシック"/>
              <a:cs typeface="+mn-cs"/>
            </a:rPr>
            <a:t>35</a:t>
          </a:r>
          <a:r>
            <a:rPr kumimoji="1" lang="ja-JP" altLang="en-US" sz="1300">
              <a:solidFill>
                <a:schemeClr val="dk1"/>
              </a:solidFill>
              <a:effectLst/>
              <a:latin typeface="ＭＳ ゴシック"/>
              <a:ea typeface="ＭＳ ゴシック"/>
              <a:cs typeface="+mn-cs"/>
            </a:rPr>
            <a:t>百万円を取崩</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教育環境等整備基金：教育環境等の整備に活用を図っていく</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国民健康保険事業運営基金：国民健康保険</a:t>
          </a:r>
          <a:r>
            <a:rPr kumimoji="1" lang="ja-JP" altLang="en-US" sz="1300">
              <a:solidFill>
                <a:schemeClr val="dk1"/>
              </a:solidFill>
              <a:effectLst/>
              <a:latin typeface="ＭＳ ゴシック"/>
              <a:ea typeface="ＭＳ ゴシック"/>
              <a:cs typeface="+mn-cs"/>
            </a:rPr>
            <a:t>事業の円滑な事業運営、被保険者の健康づくりの推進を図る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介護給付費準備基金：介護保険事業における年度間の財政調整に活用していく</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次期総合センター整備基金：次期総合センター整備に活用を図る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森林整備等促進基金：森林整備等に活用していく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今後の各種資金需要に備え184</a:t>
          </a:r>
          <a:r>
            <a:rPr kumimoji="1" lang="ja-JP" altLang="en-US" sz="1300">
              <a:solidFill>
                <a:schemeClr val="dk1"/>
              </a:solidFill>
              <a:effectLst/>
              <a:latin typeface="ＭＳ ゴシック"/>
              <a:ea typeface="ＭＳ ゴシック"/>
              <a:cs typeface="+mn-cs"/>
            </a:rPr>
            <a:t>百万円の積立を行った。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今後の資金需要に対応するため、標準財政規模の一定額を確保することとしたい。</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山形県市町村防災行政無線整備促進事業の補助を受けるための要件として、事業初年度から</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年間、「起債額</a:t>
          </a:r>
          <a:r>
            <a:rPr kumimoji="1" lang="en-US" altLang="ja-JP" sz="1300">
              <a:solidFill>
                <a:schemeClr val="dk1"/>
              </a:solidFill>
              <a:effectLst/>
              <a:latin typeface="ＭＳ ゴシック"/>
              <a:ea typeface="ＭＳ ゴシック"/>
              <a:cs typeface="+mn-cs"/>
            </a:rPr>
            <a:t>×0.03</a:t>
          </a:r>
          <a:r>
            <a:rPr kumimoji="1" lang="ja-JP" altLang="en-US" sz="1300">
              <a:solidFill>
                <a:schemeClr val="dk1"/>
              </a:solidFill>
              <a:effectLst/>
              <a:latin typeface="ＭＳ ゴシック"/>
              <a:ea typeface="ＭＳ ゴシック"/>
              <a:cs typeface="+mn-cs"/>
            </a:rPr>
            <a:t>」以上の金額を原資積立する必要があることから積立を行った。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今後も補助の要件に基づき、原資の積立を行っていくこととしたい。</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地方税では、世界的な半導体市場の活況から一転して、中国における景気の減速等による需要減少に伴い、中核企業の業績下振れのため法人税が減収となった一方で、一部製品においては安定的な需要拡大が見込まれるため積極的な設備投資等を行ったことにより、固定資産税が増収となったことから、</a:t>
          </a:r>
          <a:r>
            <a:rPr kumimoji="1" lang="ja-JP" altLang="en-US" sz="1200">
              <a:latin typeface="ＭＳ Ｐゴシック"/>
              <a:ea typeface="ＭＳ Ｐゴシック"/>
            </a:rPr>
            <a:t>前年度を上回る税収となった。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しかしながら、今後も急速な少子高齢化や人口減少が懸念されるとともに、税収についても中核企業の業績に大きく左右されることから、今後も徴収対策の強化等により収入の確保を図るとともに、行政事務の効率化を進めることにより歳出抑制に努めていく。</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4635"/>
    <xdr:sp macro="" textlink="">
      <xdr:nvSpPr>
        <xdr:cNvPr id="55" name="テキスト ボックス 54"/>
        <xdr:cNvSpPr txBox="1"/>
      </xdr:nvSpPr>
      <xdr:spPr>
        <a:xfrm>
          <a:off x="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4635"/>
    <xdr:sp macro="" textlink="">
      <xdr:nvSpPr>
        <xdr:cNvPr id="57" name="テキスト ボックス 56"/>
        <xdr:cNvSpPr txBox="1"/>
      </xdr:nvSpPr>
      <xdr:spPr>
        <a:xfrm>
          <a:off x="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19685</xdr:rowOff>
    </xdr:from>
    <xdr:to xmlns:xdr="http://schemas.openxmlformats.org/drawingml/2006/spreadsheetDrawing">
      <xdr:col>23</xdr:col>
      <xdr:colOff>133350</xdr:colOff>
      <xdr:row>44</xdr:row>
      <xdr:rowOff>142240</xdr:rowOff>
    </xdr:to>
    <xdr:cxnSp macro="">
      <xdr:nvCxnSpPr>
        <xdr:cNvPr id="65" name="直線コネクタ 64"/>
        <xdr:cNvCxnSpPr/>
      </xdr:nvCxnSpPr>
      <xdr:spPr>
        <a:xfrm flipV="1">
          <a:off x="4953000" y="6191885"/>
          <a:ext cx="0" cy="1494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114300</xdr:rowOff>
    </xdr:from>
    <xdr:ext cx="762000" cy="259080"/>
    <xdr:sp macro="" textlink="">
      <xdr:nvSpPr>
        <xdr:cNvPr id="66" name="財政力最小値テキスト"/>
        <xdr:cNvSpPr txBox="1"/>
      </xdr:nvSpPr>
      <xdr:spPr>
        <a:xfrm>
          <a:off x="50419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142240</xdr:rowOff>
    </xdr:from>
    <xdr:to xmlns:xdr="http://schemas.openxmlformats.org/drawingml/2006/spreadsheetDrawing">
      <xdr:col>24</xdr:col>
      <xdr:colOff>12700</xdr:colOff>
      <xdr:row>44</xdr:row>
      <xdr:rowOff>142240</xdr:rowOff>
    </xdr:to>
    <xdr:cxnSp macro="">
      <xdr:nvCxnSpPr>
        <xdr:cNvPr id="67" name="直線コネクタ 66"/>
        <xdr:cNvCxnSpPr/>
      </xdr:nvCxnSpPr>
      <xdr:spPr>
        <a:xfrm>
          <a:off x="4864100" y="768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19685</xdr:rowOff>
    </xdr:from>
    <xdr:to xmlns:xdr="http://schemas.openxmlformats.org/drawingml/2006/spreadsheetDrawing">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118110</xdr:rowOff>
    </xdr:from>
    <xdr:to xmlns:xdr="http://schemas.openxmlformats.org/drawingml/2006/spreadsheetDrawing">
      <xdr:col>23</xdr:col>
      <xdr:colOff>133350</xdr:colOff>
      <xdr:row>43</xdr:row>
      <xdr:rowOff>152400</xdr:rowOff>
    </xdr:to>
    <xdr:cxnSp macro="">
      <xdr:nvCxnSpPr>
        <xdr:cNvPr id="70" name="直線コネクタ 69"/>
        <xdr:cNvCxnSpPr/>
      </xdr:nvCxnSpPr>
      <xdr:spPr>
        <a:xfrm flipV="1">
          <a:off x="4114800" y="74904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38100</xdr:rowOff>
    </xdr:from>
    <xdr:ext cx="762000" cy="259080"/>
    <xdr:sp macro="" textlink="">
      <xdr:nvSpPr>
        <xdr:cNvPr id="71" name="財政力平均値テキスト"/>
        <xdr:cNvSpPr txBox="1"/>
      </xdr:nvSpPr>
      <xdr:spPr>
        <a:xfrm>
          <a:off x="5041900" y="7239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21590</xdr:rowOff>
    </xdr:from>
    <xdr:to xmlns:xdr="http://schemas.openxmlformats.org/drawingml/2006/spreadsheetDrawing">
      <xdr:col>23</xdr:col>
      <xdr:colOff>184150</xdr:colOff>
      <xdr:row>43</xdr:row>
      <xdr:rowOff>123190</xdr:rowOff>
    </xdr:to>
    <xdr:sp macro="" textlink="">
      <xdr:nvSpPr>
        <xdr:cNvPr id="72" name="フローチャート: 判断 71"/>
        <xdr:cNvSpPr/>
      </xdr:nvSpPr>
      <xdr:spPr>
        <a:xfrm>
          <a:off x="49022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152400</xdr:rowOff>
    </xdr:from>
    <xdr:to xmlns:xdr="http://schemas.openxmlformats.org/drawingml/2006/spreadsheetDrawing">
      <xdr:col>19</xdr:col>
      <xdr:colOff>133350</xdr:colOff>
      <xdr:row>44</xdr:row>
      <xdr:rowOff>4445</xdr:rowOff>
    </xdr:to>
    <xdr:cxnSp macro="">
      <xdr:nvCxnSpPr>
        <xdr:cNvPr id="73" name="直線コネクタ 72"/>
        <xdr:cNvCxnSpPr/>
      </xdr:nvCxnSpPr>
      <xdr:spPr>
        <a:xfrm flipV="1">
          <a:off x="3225800" y="75247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21590</xdr:rowOff>
    </xdr:from>
    <xdr:to xmlns:xdr="http://schemas.openxmlformats.org/drawingml/2006/spreadsheetDrawing">
      <xdr:col>19</xdr:col>
      <xdr:colOff>184150</xdr:colOff>
      <xdr:row>43</xdr:row>
      <xdr:rowOff>123190</xdr:rowOff>
    </xdr:to>
    <xdr:sp macro="" textlink="">
      <xdr:nvSpPr>
        <xdr:cNvPr id="74" name="フローチャート: 判断 73"/>
        <xdr:cNvSpPr/>
      </xdr:nvSpPr>
      <xdr:spPr>
        <a:xfrm>
          <a:off x="4064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133350</xdr:rowOff>
    </xdr:from>
    <xdr:ext cx="736600" cy="254635"/>
    <xdr:sp macro="" textlink="">
      <xdr:nvSpPr>
        <xdr:cNvPr id="75" name="テキスト ボックス 74"/>
        <xdr:cNvSpPr txBox="1"/>
      </xdr:nvSpPr>
      <xdr:spPr>
        <a:xfrm>
          <a:off x="3733800" y="71628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4445</xdr:rowOff>
    </xdr:from>
    <xdr:to xmlns:xdr="http://schemas.openxmlformats.org/drawingml/2006/spreadsheetDrawing">
      <xdr:col>15</xdr:col>
      <xdr:colOff>82550</xdr:colOff>
      <xdr:row>44</xdr:row>
      <xdr:rowOff>4445</xdr:rowOff>
    </xdr:to>
    <xdr:cxnSp macro="">
      <xdr:nvCxnSpPr>
        <xdr:cNvPr id="76" name="直線コネクタ 75"/>
        <xdr:cNvCxnSpPr/>
      </xdr:nvCxnSpPr>
      <xdr:spPr>
        <a:xfrm>
          <a:off x="2336800" y="754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33020</xdr:rowOff>
    </xdr:from>
    <xdr:to xmlns:xdr="http://schemas.openxmlformats.org/drawingml/2006/spreadsheetDrawing">
      <xdr:col>15</xdr:col>
      <xdr:colOff>133350</xdr:colOff>
      <xdr:row>43</xdr:row>
      <xdr:rowOff>134620</xdr:rowOff>
    </xdr:to>
    <xdr:sp macro="" textlink="">
      <xdr:nvSpPr>
        <xdr:cNvPr id="77" name="フローチャート: 判断 76"/>
        <xdr:cNvSpPr/>
      </xdr:nvSpPr>
      <xdr:spPr>
        <a:xfrm>
          <a:off x="3175000" y="74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144780</xdr:rowOff>
    </xdr:from>
    <xdr:ext cx="762000" cy="254635"/>
    <xdr:sp macro="" textlink="">
      <xdr:nvSpPr>
        <xdr:cNvPr id="78" name="テキスト ボックス 77"/>
        <xdr:cNvSpPr txBox="1"/>
      </xdr:nvSpPr>
      <xdr:spPr>
        <a:xfrm>
          <a:off x="2844800" y="71742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44</xdr:row>
      <xdr:rowOff>4445</xdr:rowOff>
    </xdr:to>
    <xdr:cxnSp macro="">
      <xdr:nvCxnSpPr>
        <xdr:cNvPr id="79" name="直線コネクタ 78"/>
        <xdr:cNvCxnSpPr/>
      </xdr:nvCxnSpPr>
      <xdr:spPr>
        <a:xfrm>
          <a:off x="1447800" y="75368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21590</xdr:rowOff>
    </xdr:from>
    <xdr:to xmlns:xdr="http://schemas.openxmlformats.org/drawingml/2006/spreadsheetDrawing">
      <xdr:col>11</xdr:col>
      <xdr:colOff>82550</xdr:colOff>
      <xdr:row>43</xdr:row>
      <xdr:rowOff>123190</xdr:rowOff>
    </xdr:to>
    <xdr:sp macro="" textlink="">
      <xdr:nvSpPr>
        <xdr:cNvPr id="80" name="フローチャート: 判断 79"/>
        <xdr:cNvSpPr/>
      </xdr:nvSpPr>
      <xdr:spPr>
        <a:xfrm>
          <a:off x="2286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133350</xdr:rowOff>
    </xdr:from>
    <xdr:ext cx="762000" cy="254635"/>
    <xdr:sp macro="" textlink="">
      <xdr:nvSpPr>
        <xdr:cNvPr id="81" name="テキスト ボックス 80"/>
        <xdr:cNvSpPr txBox="1"/>
      </xdr:nvSpPr>
      <xdr:spPr>
        <a:xfrm>
          <a:off x="1955800" y="7162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170180</xdr:rowOff>
    </xdr:from>
    <xdr:to xmlns:xdr="http://schemas.openxmlformats.org/drawingml/2006/spreadsheetDrawing">
      <xdr:col>7</xdr:col>
      <xdr:colOff>31750</xdr:colOff>
      <xdr:row>43</xdr:row>
      <xdr:rowOff>100330</xdr:rowOff>
    </xdr:to>
    <xdr:sp macro="" textlink="">
      <xdr:nvSpPr>
        <xdr:cNvPr id="82" name="フローチャート: 判断 81"/>
        <xdr:cNvSpPr/>
      </xdr:nvSpPr>
      <xdr:spPr>
        <a:xfrm>
          <a:off x="1397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110490</xdr:rowOff>
    </xdr:from>
    <xdr:ext cx="762000" cy="254635"/>
    <xdr:sp macro="" textlink="">
      <xdr:nvSpPr>
        <xdr:cNvPr id="83" name="テキスト ボックス 82"/>
        <xdr:cNvSpPr txBox="1"/>
      </xdr:nvSpPr>
      <xdr:spPr>
        <a:xfrm>
          <a:off x="1066800" y="7139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67310</xdr:rowOff>
    </xdr:from>
    <xdr:to xmlns:xdr="http://schemas.openxmlformats.org/drawingml/2006/spreadsheetDrawing">
      <xdr:col>23</xdr:col>
      <xdr:colOff>184150</xdr:colOff>
      <xdr:row>43</xdr:row>
      <xdr:rowOff>168910</xdr:rowOff>
    </xdr:to>
    <xdr:sp macro="" textlink="">
      <xdr:nvSpPr>
        <xdr:cNvPr id="89" name="楕円 88"/>
        <xdr:cNvSpPr/>
      </xdr:nvSpPr>
      <xdr:spPr>
        <a:xfrm>
          <a:off x="49022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39370</xdr:rowOff>
    </xdr:from>
    <xdr:ext cx="762000" cy="259080"/>
    <xdr:sp macro="" textlink="">
      <xdr:nvSpPr>
        <xdr:cNvPr id="90" name="財政力該当値テキスト"/>
        <xdr:cNvSpPr txBox="1"/>
      </xdr:nvSpPr>
      <xdr:spPr>
        <a:xfrm>
          <a:off x="5041900" y="7411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101600</xdr:rowOff>
    </xdr:from>
    <xdr:to xmlns:xdr="http://schemas.openxmlformats.org/drawingml/2006/spreadsheetDrawing">
      <xdr:col>19</xdr:col>
      <xdr:colOff>184150</xdr:colOff>
      <xdr:row>44</xdr:row>
      <xdr:rowOff>31750</xdr:rowOff>
    </xdr:to>
    <xdr:sp macro="" textlink="">
      <xdr:nvSpPr>
        <xdr:cNvPr id="91" name="楕円 90"/>
        <xdr:cNvSpPr/>
      </xdr:nvSpPr>
      <xdr:spPr>
        <a:xfrm>
          <a:off x="4064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17780</xdr:rowOff>
    </xdr:from>
    <xdr:ext cx="736600" cy="254635"/>
    <xdr:sp macro="" textlink="">
      <xdr:nvSpPr>
        <xdr:cNvPr id="92" name="テキスト ボックス 91"/>
        <xdr:cNvSpPr txBox="1"/>
      </xdr:nvSpPr>
      <xdr:spPr>
        <a:xfrm>
          <a:off x="3733800" y="75615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125095</xdr:rowOff>
    </xdr:from>
    <xdr:to xmlns:xdr="http://schemas.openxmlformats.org/drawingml/2006/spreadsheetDrawing">
      <xdr:col>15</xdr:col>
      <xdr:colOff>133350</xdr:colOff>
      <xdr:row>44</xdr:row>
      <xdr:rowOff>55245</xdr:rowOff>
    </xdr:to>
    <xdr:sp macro="" textlink="">
      <xdr:nvSpPr>
        <xdr:cNvPr id="93" name="楕円 92"/>
        <xdr:cNvSpPr/>
      </xdr:nvSpPr>
      <xdr:spPr>
        <a:xfrm>
          <a:off x="3175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40640</xdr:rowOff>
    </xdr:from>
    <xdr:ext cx="762000" cy="254635"/>
    <xdr:sp macro="" textlink="">
      <xdr:nvSpPr>
        <xdr:cNvPr id="94" name="テキスト ボックス 93"/>
        <xdr:cNvSpPr txBox="1"/>
      </xdr:nvSpPr>
      <xdr:spPr>
        <a:xfrm>
          <a:off x="2844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125095</xdr:rowOff>
    </xdr:from>
    <xdr:to xmlns:xdr="http://schemas.openxmlformats.org/drawingml/2006/spreadsheetDrawing">
      <xdr:col>11</xdr:col>
      <xdr:colOff>82550</xdr:colOff>
      <xdr:row>44</xdr:row>
      <xdr:rowOff>55245</xdr:rowOff>
    </xdr:to>
    <xdr:sp macro="" textlink="">
      <xdr:nvSpPr>
        <xdr:cNvPr id="95" name="楕円 94"/>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40640</xdr:rowOff>
    </xdr:from>
    <xdr:ext cx="762000" cy="254635"/>
    <xdr:sp macro="" textlink="">
      <xdr:nvSpPr>
        <xdr:cNvPr id="96" name="テキスト ボックス 95"/>
        <xdr:cNvSpPr txBox="1"/>
      </xdr:nvSpPr>
      <xdr:spPr>
        <a:xfrm>
          <a:off x="1955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7" name="楕円 96"/>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4635"/>
    <xdr:sp macro="" textlink="">
      <xdr:nvSpPr>
        <xdr:cNvPr id="98" name="テキスト ボックス 97"/>
        <xdr:cNvSpPr txBox="1"/>
      </xdr:nvSpPr>
      <xdr:spPr>
        <a:xfrm>
          <a:off x="1066800" y="7573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1" name="テキスト ボックス 100"/>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経常一般財源では、中核企業の業績下振れのため法人住民税が減収となった一方で固定資産税が増加したことから地方税総額は増額となった結果、</a:t>
          </a:r>
          <a:r>
            <a:rPr kumimoji="1" lang="ja-JP" altLang="en-US" sz="1300">
              <a:latin typeface="ＭＳ Ｐゴシック"/>
              <a:ea typeface="ＭＳ Ｐゴシック"/>
            </a:rPr>
            <a:t>経常収支比率は前年度比0.2</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91.0%</a:t>
          </a:r>
          <a:r>
            <a:rPr kumimoji="1" lang="ja-JP" altLang="en-US" sz="1300">
              <a:latin typeface="ＭＳ Ｐゴシック"/>
              <a:ea typeface="ＭＳ Ｐゴシック"/>
            </a:rPr>
            <a:t>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a:t>
          </a:r>
          <a:r>
            <a:rPr kumimoji="1" lang="ja-JP" altLang="en-US" sz="1300">
              <a:latin typeface="ＭＳ Ｐゴシック"/>
              <a:ea typeface="ＭＳ Ｐゴシック"/>
            </a:rPr>
            <a:t>年度から次期総合センターの本体工事などの大型事業が開始され、平成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年度以降に実施した小学校建設等に係る地方債の元金償還により現在公債費がピークを迎えていることから、一層の経常経費の節減を図りつつ、効果と効率を見極めながら事業の取捨選択に務めていく。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4" name="テキスト ボックス 113"/>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635"/>
    <xdr:sp macro="" textlink="">
      <xdr:nvSpPr>
        <xdr:cNvPr id="122" name="テキスト ボックス 121"/>
        <xdr:cNvSpPr txBox="1"/>
      </xdr:nvSpPr>
      <xdr:spPr>
        <a:xfrm>
          <a:off x="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635"/>
    <xdr:sp macro="" textlink="">
      <xdr:nvSpPr>
        <xdr:cNvPr id="124" name="テキスト ボックス 123"/>
        <xdr:cNvSpPr txBox="1"/>
      </xdr:nvSpPr>
      <xdr:spPr>
        <a:xfrm>
          <a:off x="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7620</xdr:rowOff>
    </xdr:from>
    <xdr:to xmlns:xdr="http://schemas.openxmlformats.org/drawingml/2006/spreadsheetDrawing">
      <xdr:col>23</xdr:col>
      <xdr:colOff>133350</xdr:colOff>
      <xdr:row>66</xdr:row>
      <xdr:rowOff>30480</xdr:rowOff>
    </xdr:to>
    <xdr:cxnSp macro="">
      <xdr:nvCxnSpPr>
        <xdr:cNvPr id="128" name="直線コネクタ 127"/>
        <xdr:cNvCxnSpPr/>
      </xdr:nvCxnSpPr>
      <xdr:spPr>
        <a:xfrm flipV="1">
          <a:off x="4953000" y="10123170"/>
          <a:ext cx="0" cy="1223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2540</xdr:rowOff>
    </xdr:from>
    <xdr:ext cx="762000" cy="259080"/>
    <xdr:sp macro="" textlink="">
      <xdr:nvSpPr>
        <xdr:cNvPr id="129" name="財政構造の弾力性最小値テキスト"/>
        <xdr:cNvSpPr txBox="1"/>
      </xdr:nvSpPr>
      <xdr:spPr>
        <a:xfrm>
          <a:off x="5041900" y="1131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30480</xdr:rowOff>
    </xdr:from>
    <xdr:to xmlns:xdr="http://schemas.openxmlformats.org/drawingml/2006/spreadsheetDrawing">
      <xdr:col>24</xdr:col>
      <xdr:colOff>12700</xdr:colOff>
      <xdr:row>66</xdr:row>
      <xdr:rowOff>30480</xdr:rowOff>
    </xdr:to>
    <xdr:cxnSp macro="">
      <xdr:nvCxnSpPr>
        <xdr:cNvPr id="130" name="直線コネクタ 129"/>
        <xdr:cNvCxnSpPr/>
      </xdr:nvCxnSpPr>
      <xdr:spPr>
        <a:xfrm>
          <a:off x="4864100" y="1134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93980</xdr:rowOff>
    </xdr:from>
    <xdr:ext cx="762000" cy="259080"/>
    <xdr:sp macro="" textlink="">
      <xdr:nvSpPr>
        <xdr:cNvPr id="131" name="財政構造の弾力性最大値テキスト"/>
        <xdr:cNvSpPr txBox="1"/>
      </xdr:nvSpPr>
      <xdr:spPr>
        <a:xfrm>
          <a:off x="5041900" y="986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7620</xdr:rowOff>
    </xdr:from>
    <xdr:to xmlns:xdr="http://schemas.openxmlformats.org/drawingml/2006/spreadsheetDrawing">
      <xdr:col>24</xdr:col>
      <xdr:colOff>12700</xdr:colOff>
      <xdr:row>59</xdr:row>
      <xdr:rowOff>7620</xdr:rowOff>
    </xdr:to>
    <xdr:cxnSp macro="">
      <xdr:nvCxnSpPr>
        <xdr:cNvPr id="132" name="直線コネクタ 131"/>
        <xdr:cNvCxnSpPr/>
      </xdr:nvCxnSpPr>
      <xdr:spPr>
        <a:xfrm>
          <a:off x="4864100" y="1012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155575</xdr:rowOff>
    </xdr:from>
    <xdr:to xmlns:xdr="http://schemas.openxmlformats.org/drawingml/2006/spreadsheetDrawing">
      <xdr:col>23</xdr:col>
      <xdr:colOff>133350</xdr:colOff>
      <xdr:row>61</xdr:row>
      <xdr:rowOff>159385</xdr:rowOff>
    </xdr:to>
    <xdr:cxnSp macro="">
      <xdr:nvCxnSpPr>
        <xdr:cNvPr id="133" name="直線コネクタ 132"/>
        <xdr:cNvCxnSpPr/>
      </xdr:nvCxnSpPr>
      <xdr:spPr>
        <a:xfrm flipV="1">
          <a:off x="4114800" y="106140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60960</xdr:rowOff>
    </xdr:from>
    <xdr:ext cx="762000" cy="259080"/>
    <xdr:sp macro="" textlink="">
      <xdr:nvSpPr>
        <xdr:cNvPr id="134"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44450</xdr:rowOff>
    </xdr:from>
    <xdr:to xmlns:xdr="http://schemas.openxmlformats.org/drawingml/2006/spreadsheetDrawing">
      <xdr:col>23</xdr:col>
      <xdr:colOff>184150</xdr:colOff>
      <xdr:row>61</xdr:row>
      <xdr:rowOff>146050</xdr:rowOff>
    </xdr:to>
    <xdr:sp macro="" textlink="">
      <xdr:nvSpPr>
        <xdr:cNvPr id="135" name="フローチャート: 判断 134"/>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73025</xdr:rowOff>
    </xdr:from>
    <xdr:to xmlns:xdr="http://schemas.openxmlformats.org/drawingml/2006/spreadsheetDrawing">
      <xdr:col>19</xdr:col>
      <xdr:colOff>133350</xdr:colOff>
      <xdr:row>61</xdr:row>
      <xdr:rowOff>159385</xdr:rowOff>
    </xdr:to>
    <xdr:cxnSp macro="">
      <xdr:nvCxnSpPr>
        <xdr:cNvPr id="136" name="直線コネクタ 135"/>
        <xdr:cNvCxnSpPr/>
      </xdr:nvCxnSpPr>
      <xdr:spPr>
        <a:xfrm>
          <a:off x="3225800" y="1053147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30480</xdr:rowOff>
    </xdr:from>
    <xdr:to xmlns:xdr="http://schemas.openxmlformats.org/drawingml/2006/spreadsheetDrawing">
      <xdr:col>19</xdr:col>
      <xdr:colOff>184150</xdr:colOff>
      <xdr:row>61</xdr:row>
      <xdr:rowOff>132080</xdr:rowOff>
    </xdr:to>
    <xdr:sp macro="" textlink="">
      <xdr:nvSpPr>
        <xdr:cNvPr id="137" name="フローチャート: 判断 136"/>
        <xdr:cNvSpPr/>
      </xdr:nvSpPr>
      <xdr:spPr>
        <a:xfrm>
          <a:off x="4064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142240</xdr:rowOff>
    </xdr:from>
    <xdr:ext cx="736600" cy="259080"/>
    <xdr:sp macro="" textlink="">
      <xdr:nvSpPr>
        <xdr:cNvPr id="138" name="テキスト ボックス 137"/>
        <xdr:cNvSpPr txBox="1"/>
      </xdr:nvSpPr>
      <xdr:spPr>
        <a:xfrm>
          <a:off x="3733800" y="10257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130175</xdr:rowOff>
    </xdr:from>
    <xdr:to xmlns:xdr="http://schemas.openxmlformats.org/drawingml/2006/spreadsheetDrawing">
      <xdr:col>15</xdr:col>
      <xdr:colOff>82550</xdr:colOff>
      <xdr:row>61</xdr:row>
      <xdr:rowOff>73025</xdr:rowOff>
    </xdr:to>
    <xdr:cxnSp macro="">
      <xdr:nvCxnSpPr>
        <xdr:cNvPr id="139" name="直線コネクタ 138"/>
        <xdr:cNvCxnSpPr/>
      </xdr:nvCxnSpPr>
      <xdr:spPr>
        <a:xfrm>
          <a:off x="2336800" y="104171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6350</xdr:rowOff>
    </xdr:from>
    <xdr:to xmlns:xdr="http://schemas.openxmlformats.org/drawingml/2006/spreadsheetDrawing">
      <xdr:col>15</xdr:col>
      <xdr:colOff>133350</xdr:colOff>
      <xdr:row>61</xdr:row>
      <xdr:rowOff>107950</xdr:rowOff>
    </xdr:to>
    <xdr:sp macro="" textlink="">
      <xdr:nvSpPr>
        <xdr:cNvPr id="140" name="フローチャート: 判断 139"/>
        <xdr:cNvSpPr/>
      </xdr:nvSpPr>
      <xdr:spPr>
        <a:xfrm>
          <a:off x="3175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118110</xdr:rowOff>
    </xdr:from>
    <xdr:ext cx="762000" cy="259080"/>
    <xdr:sp macro="" textlink="">
      <xdr:nvSpPr>
        <xdr:cNvPr id="141" name="テキスト ボックス 140"/>
        <xdr:cNvSpPr txBox="1"/>
      </xdr:nvSpPr>
      <xdr:spPr>
        <a:xfrm>
          <a:off x="28448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130175</xdr:rowOff>
    </xdr:from>
    <xdr:to xmlns:xdr="http://schemas.openxmlformats.org/drawingml/2006/spreadsheetDrawing">
      <xdr:col>11</xdr:col>
      <xdr:colOff>31750</xdr:colOff>
      <xdr:row>61</xdr:row>
      <xdr:rowOff>83185</xdr:rowOff>
    </xdr:to>
    <xdr:cxnSp macro="">
      <xdr:nvCxnSpPr>
        <xdr:cNvPr id="142" name="直線コネクタ 141"/>
        <xdr:cNvCxnSpPr/>
      </xdr:nvCxnSpPr>
      <xdr:spPr>
        <a:xfrm flipV="1">
          <a:off x="1447800" y="1041717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105410</xdr:rowOff>
    </xdr:from>
    <xdr:to xmlns:xdr="http://schemas.openxmlformats.org/drawingml/2006/spreadsheetDrawing">
      <xdr:col>11</xdr:col>
      <xdr:colOff>82550</xdr:colOff>
      <xdr:row>61</xdr:row>
      <xdr:rowOff>35560</xdr:rowOff>
    </xdr:to>
    <xdr:sp macro="" textlink="">
      <xdr:nvSpPr>
        <xdr:cNvPr id="143" name="フローチャート: 判断 142"/>
        <xdr:cNvSpPr/>
      </xdr:nvSpPr>
      <xdr:spPr>
        <a:xfrm>
          <a:off x="2286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20320</xdr:rowOff>
    </xdr:from>
    <xdr:ext cx="762000" cy="254635"/>
    <xdr:sp macro="" textlink="">
      <xdr:nvSpPr>
        <xdr:cNvPr id="144" name="テキスト ボックス 143"/>
        <xdr:cNvSpPr txBox="1"/>
      </xdr:nvSpPr>
      <xdr:spPr>
        <a:xfrm>
          <a:off x="1955800" y="104787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30480</xdr:rowOff>
    </xdr:from>
    <xdr:to xmlns:xdr="http://schemas.openxmlformats.org/drawingml/2006/spreadsheetDrawing">
      <xdr:col>7</xdr:col>
      <xdr:colOff>31750</xdr:colOff>
      <xdr:row>61</xdr:row>
      <xdr:rowOff>132080</xdr:rowOff>
    </xdr:to>
    <xdr:sp macro="" textlink="">
      <xdr:nvSpPr>
        <xdr:cNvPr id="145" name="フローチャート: 判断 144"/>
        <xdr:cNvSpPr/>
      </xdr:nvSpPr>
      <xdr:spPr>
        <a:xfrm>
          <a:off x="1397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142240</xdr:rowOff>
    </xdr:from>
    <xdr:ext cx="762000" cy="259080"/>
    <xdr:sp macro="" textlink="">
      <xdr:nvSpPr>
        <xdr:cNvPr id="146" name="テキスト ボックス 145"/>
        <xdr:cNvSpPr txBox="1"/>
      </xdr:nvSpPr>
      <xdr:spPr>
        <a:xfrm>
          <a:off x="1066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7" name="テキスト ボックス 146"/>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8" name="テキスト ボックス 147"/>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9" name="テキスト ボックス 148"/>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50" name="テキスト ボックス 149"/>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1" name="テキスト ボックス 150"/>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104775</xdr:rowOff>
    </xdr:from>
    <xdr:to xmlns:xdr="http://schemas.openxmlformats.org/drawingml/2006/spreadsheetDrawing">
      <xdr:col>23</xdr:col>
      <xdr:colOff>184150</xdr:colOff>
      <xdr:row>62</xdr:row>
      <xdr:rowOff>34925</xdr:rowOff>
    </xdr:to>
    <xdr:sp macro="" textlink="">
      <xdr:nvSpPr>
        <xdr:cNvPr id="152" name="楕円 151"/>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76835</xdr:rowOff>
    </xdr:from>
    <xdr:ext cx="762000" cy="254635"/>
    <xdr:sp macro="" textlink="">
      <xdr:nvSpPr>
        <xdr:cNvPr id="153" name="財政構造の弾力性該当値テキスト"/>
        <xdr:cNvSpPr txBox="1"/>
      </xdr:nvSpPr>
      <xdr:spPr>
        <a:xfrm>
          <a:off x="5041900" y="105352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109220</xdr:rowOff>
    </xdr:from>
    <xdr:to xmlns:xdr="http://schemas.openxmlformats.org/drawingml/2006/spreadsheetDrawing">
      <xdr:col>19</xdr:col>
      <xdr:colOff>184150</xdr:colOff>
      <xdr:row>62</xdr:row>
      <xdr:rowOff>38735</xdr:rowOff>
    </xdr:to>
    <xdr:sp macro="" textlink="">
      <xdr:nvSpPr>
        <xdr:cNvPr id="154" name="楕円 153"/>
        <xdr:cNvSpPr/>
      </xdr:nvSpPr>
      <xdr:spPr>
        <a:xfrm>
          <a:off x="4064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23495</xdr:rowOff>
    </xdr:from>
    <xdr:ext cx="736600" cy="259080"/>
    <xdr:sp macro="" textlink="">
      <xdr:nvSpPr>
        <xdr:cNvPr id="155" name="テキスト ボックス 154"/>
        <xdr:cNvSpPr txBox="1"/>
      </xdr:nvSpPr>
      <xdr:spPr>
        <a:xfrm>
          <a:off x="3733800" y="10653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22225</xdr:rowOff>
    </xdr:from>
    <xdr:to xmlns:xdr="http://schemas.openxmlformats.org/drawingml/2006/spreadsheetDrawing">
      <xdr:col>15</xdr:col>
      <xdr:colOff>133350</xdr:colOff>
      <xdr:row>61</xdr:row>
      <xdr:rowOff>123825</xdr:rowOff>
    </xdr:to>
    <xdr:sp macro="" textlink="">
      <xdr:nvSpPr>
        <xdr:cNvPr id="156" name="楕円 155"/>
        <xdr:cNvSpPr/>
      </xdr:nvSpPr>
      <xdr:spPr>
        <a:xfrm>
          <a:off x="3175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109220</xdr:rowOff>
    </xdr:from>
    <xdr:ext cx="762000" cy="254635"/>
    <xdr:sp macro="" textlink="">
      <xdr:nvSpPr>
        <xdr:cNvPr id="157" name="テキスト ボックス 156"/>
        <xdr:cNvSpPr txBox="1"/>
      </xdr:nvSpPr>
      <xdr:spPr>
        <a:xfrm>
          <a:off x="2844800" y="10567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79375</xdr:rowOff>
    </xdr:from>
    <xdr:to xmlns:xdr="http://schemas.openxmlformats.org/drawingml/2006/spreadsheetDrawing">
      <xdr:col>11</xdr:col>
      <xdr:colOff>82550</xdr:colOff>
      <xdr:row>61</xdr:row>
      <xdr:rowOff>9525</xdr:rowOff>
    </xdr:to>
    <xdr:sp macro="" textlink="">
      <xdr:nvSpPr>
        <xdr:cNvPr id="158" name="楕円 157"/>
        <xdr:cNvSpPr/>
      </xdr:nvSpPr>
      <xdr:spPr>
        <a:xfrm>
          <a:off x="2286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19685</xdr:rowOff>
    </xdr:from>
    <xdr:ext cx="762000" cy="254635"/>
    <xdr:sp macro="" textlink="">
      <xdr:nvSpPr>
        <xdr:cNvPr id="159" name="テキスト ボックス 158"/>
        <xdr:cNvSpPr txBox="1"/>
      </xdr:nvSpPr>
      <xdr:spPr>
        <a:xfrm>
          <a:off x="1955800" y="10135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32385</xdr:rowOff>
    </xdr:from>
    <xdr:to xmlns:xdr="http://schemas.openxmlformats.org/drawingml/2006/spreadsheetDrawing">
      <xdr:col>7</xdr:col>
      <xdr:colOff>31750</xdr:colOff>
      <xdr:row>61</xdr:row>
      <xdr:rowOff>133985</xdr:rowOff>
    </xdr:to>
    <xdr:sp macro="" textlink="">
      <xdr:nvSpPr>
        <xdr:cNvPr id="160" name="楕円 159"/>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118745</xdr:rowOff>
    </xdr:from>
    <xdr:ext cx="762000" cy="259080"/>
    <xdr:sp macro="" textlink="">
      <xdr:nvSpPr>
        <xdr:cNvPr id="161" name="テキスト ボックス 160"/>
        <xdr:cNvSpPr txBox="1"/>
      </xdr:nvSpPr>
      <xdr:spPr>
        <a:xfrm>
          <a:off x="1066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4" name="テキスト ボックス 163"/>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[397,180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豪雪地帯であり、維持補修費のなかでも冬期間の除排雪経費が大きいことから、類似団体内平均を大きく上回っている。冬季間の除排雪については必要不可欠であるが、除排雪路線や出動基準の適正な運用を図りながら、安定的かつ効率的な除排雪対策に取り組みながら経費の節減に努めていく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人件費においては、行政事務改善及び定員適正化計画等に基づき、計画的な人員管理に努めていく。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5" name="テキスト ボックス 174"/>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8"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635"/>
    <xdr:sp macro="" textlink="">
      <xdr:nvSpPr>
        <xdr:cNvPr id="179" name="テキスト ボックス 178"/>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0"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4635"/>
    <xdr:sp macro="" textlink="">
      <xdr:nvSpPr>
        <xdr:cNvPr id="181" name="テキスト ボックス 180"/>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2"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3"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4"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5"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6"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7"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90</xdr:row>
      <xdr:rowOff>43180</xdr:rowOff>
    </xdr:to>
    <xdr:cxnSp macro="">
      <xdr:nvCxnSpPr>
        <xdr:cNvPr id="190" name="直線コネクタ 189"/>
        <xdr:cNvCxnSpPr/>
      </xdr:nvCxnSpPr>
      <xdr:spPr>
        <a:xfrm flipV="1">
          <a:off x="4953000" y="13942060"/>
          <a:ext cx="0" cy="1531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90</xdr:row>
      <xdr:rowOff>15240</xdr:rowOff>
    </xdr:from>
    <xdr:ext cx="762000" cy="259080"/>
    <xdr:sp macro="" textlink="">
      <xdr:nvSpPr>
        <xdr:cNvPr id="191" name="人件費・物件費等の状況最小値テキスト"/>
        <xdr:cNvSpPr txBox="1"/>
      </xdr:nvSpPr>
      <xdr:spPr>
        <a:xfrm>
          <a:off x="5041900" y="1544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2,080,050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43180</xdr:rowOff>
    </xdr:from>
    <xdr:to xmlns:xdr="http://schemas.openxmlformats.org/drawingml/2006/spreadsheetDrawing">
      <xdr:col>24</xdr:col>
      <xdr:colOff>12700</xdr:colOff>
      <xdr:row>90</xdr:row>
      <xdr:rowOff>43180</xdr:rowOff>
    </xdr:to>
    <xdr:cxnSp macro="">
      <xdr:nvCxnSpPr>
        <xdr:cNvPr id="192" name="直線コネクタ 191"/>
        <xdr:cNvCxnSpPr/>
      </xdr:nvCxnSpPr>
      <xdr:spPr>
        <a:xfrm>
          <a:off x="4864100" y="1547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20320</xdr:rowOff>
    </xdr:from>
    <xdr:to xmlns:xdr="http://schemas.openxmlformats.org/drawingml/2006/spreadsheetDrawing">
      <xdr:col>23</xdr:col>
      <xdr:colOff>133350</xdr:colOff>
      <xdr:row>82</xdr:row>
      <xdr:rowOff>60960</xdr:rowOff>
    </xdr:to>
    <xdr:cxnSp macro="">
      <xdr:nvCxnSpPr>
        <xdr:cNvPr id="195" name="直線コネクタ 194"/>
        <xdr:cNvCxnSpPr/>
      </xdr:nvCxnSpPr>
      <xdr:spPr>
        <a:xfrm>
          <a:off x="4114800" y="140792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146050</xdr:rowOff>
    </xdr:from>
    <xdr:ext cx="762000" cy="254635"/>
    <xdr:sp macro="" textlink="">
      <xdr:nvSpPr>
        <xdr:cNvPr id="196" name="人件費・物件費等の状況平均値テキスト"/>
        <xdr:cNvSpPr txBox="1"/>
      </xdr:nvSpPr>
      <xdr:spPr>
        <a:xfrm>
          <a:off x="5041900" y="13862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129540</xdr:rowOff>
    </xdr:from>
    <xdr:to xmlns:xdr="http://schemas.openxmlformats.org/drawingml/2006/spreadsheetDrawing">
      <xdr:col>23</xdr:col>
      <xdr:colOff>184150</xdr:colOff>
      <xdr:row>82</xdr:row>
      <xdr:rowOff>59690</xdr:rowOff>
    </xdr:to>
    <xdr:sp macro="" textlink="">
      <xdr:nvSpPr>
        <xdr:cNvPr id="197" name="フローチャート: 判断 196"/>
        <xdr:cNvSpPr/>
      </xdr:nvSpPr>
      <xdr:spPr>
        <a:xfrm>
          <a:off x="49022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20320</xdr:rowOff>
    </xdr:from>
    <xdr:to xmlns:xdr="http://schemas.openxmlformats.org/drawingml/2006/spreadsheetDrawing">
      <xdr:col>19</xdr:col>
      <xdr:colOff>133350</xdr:colOff>
      <xdr:row>82</xdr:row>
      <xdr:rowOff>45720</xdr:rowOff>
    </xdr:to>
    <xdr:cxnSp macro="">
      <xdr:nvCxnSpPr>
        <xdr:cNvPr id="198" name="直線コネクタ 197"/>
        <xdr:cNvCxnSpPr/>
      </xdr:nvCxnSpPr>
      <xdr:spPr>
        <a:xfrm flipV="1">
          <a:off x="3225800" y="140792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106045</xdr:rowOff>
    </xdr:from>
    <xdr:to xmlns:xdr="http://schemas.openxmlformats.org/drawingml/2006/spreadsheetDrawing">
      <xdr:col>19</xdr:col>
      <xdr:colOff>184150</xdr:colOff>
      <xdr:row>82</xdr:row>
      <xdr:rowOff>36195</xdr:rowOff>
    </xdr:to>
    <xdr:sp macro="" textlink="">
      <xdr:nvSpPr>
        <xdr:cNvPr id="199" name="フローチャート: 判断 198"/>
        <xdr:cNvSpPr/>
      </xdr:nvSpPr>
      <xdr:spPr>
        <a:xfrm>
          <a:off x="40640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46355</xdr:rowOff>
    </xdr:from>
    <xdr:ext cx="736600" cy="259080"/>
    <xdr:sp macro="" textlink="">
      <xdr:nvSpPr>
        <xdr:cNvPr id="200" name="テキスト ボックス 199"/>
        <xdr:cNvSpPr txBox="1"/>
      </xdr:nvSpPr>
      <xdr:spPr>
        <a:xfrm>
          <a:off x="3733800" y="13762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34925</xdr:rowOff>
    </xdr:from>
    <xdr:to xmlns:xdr="http://schemas.openxmlformats.org/drawingml/2006/spreadsheetDrawing">
      <xdr:col>15</xdr:col>
      <xdr:colOff>82550</xdr:colOff>
      <xdr:row>82</xdr:row>
      <xdr:rowOff>45720</xdr:rowOff>
    </xdr:to>
    <xdr:cxnSp macro="">
      <xdr:nvCxnSpPr>
        <xdr:cNvPr id="201" name="直線コネクタ 200"/>
        <xdr:cNvCxnSpPr/>
      </xdr:nvCxnSpPr>
      <xdr:spPr>
        <a:xfrm>
          <a:off x="2336800" y="14093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99060</xdr:rowOff>
    </xdr:from>
    <xdr:to xmlns:xdr="http://schemas.openxmlformats.org/drawingml/2006/spreadsheetDrawing">
      <xdr:col>15</xdr:col>
      <xdr:colOff>133350</xdr:colOff>
      <xdr:row>82</xdr:row>
      <xdr:rowOff>29210</xdr:rowOff>
    </xdr:to>
    <xdr:sp macro="" textlink="">
      <xdr:nvSpPr>
        <xdr:cNvPr id="202" name="フローチャート: 判断 201"/>
        <xdr:cNvSpPr/>
      </xdr:nvSpPr>
      <xdr:spPr>
        <a:xfrm>
          <a:off x="31750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39370</xdr:rowOff>
    </xdr:from>
    <xdr:ext cx="762000" cy="259080"/>
    <xdr:sp macro="" textlink="">
      <xdr:nvSpPr>
        <xdr:cNvPr id="203" name="テキスト ボックス 202"/>
        <xdr:cNvSpPr txBox="1"/>
      </xdr:nvSpPr>
      <xdr:spPr>
        <a:xfrm>
          <a:off x="2844800" y="1375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10795</xdr:rowOff>
    </xdr:from>
    <xdr:to xmlns:xdr="http://schemas.openxmlformats.org/drawingml/2006/spreadsheetDrawing">
      <xdr:col>11</xdr:col>
      <xdr:colOff>31750</xdr:colOff>
      <xdr:row>82</xdr:row>
      <xdr:rowOff>34925</xdr:rowOff>
    </xdr:to>
    <xdr:cxnSp macro="">
      <xdr:nvCxnSpPr>
        <xdr:cNvPr id="204" name="直線コネクタ 203"/>
        <xdr:cNvCxnSpPr/>
      </xdr:nvCxnSpPr>
      <xdr:spPr>
        <a:xfrm>
          <a:off x="1447800" y="140696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85090</xdr:rowOff>
    </xdr:from>
    <xdr:to xmlns:xdr="http://schemas.openxmlformats.org/drawingml/2006/spreadsheetDrawing">
      <xdr:col>11</xdr:col>
      <xdr:colOff>82550</xdr:colOff>
      <xdr:row>82</xdr:row>
      <xdr:rowOff>15240</xdr:rowOff>
    </xdr:to>
    <xdr:sp macro="" textlink="">
      <xdr:nvSpPr>
        <xdr:cNvPr id="205" name="フローチャート: 判断 204"/>
        <xdr:cNvSpPr/>
      </xdr:nvSpPr>
      <xdr:spPr>
        <a:xfrm>
          <a:off x="2286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25400</xdr:rowOff>
    </xdr:from>
    <xdr:ext cx="762000" cy="259080"/>
    <xdr:sp macro="" textlink="">
      <xdr:nvSpPr>
        <xdr:cNvPr id="206" name="テキスト ボックス 205"/>
        <xdr:cNvSpPr txBox="1"/>
      </xdr:nvSpPr>
      <xdr:spPr>
        <a:xfrm>
          <a:off x="1955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65405</xdr:rowOff>
    </xdr:from>
    <xdr:to xmlns:xdr="http://schemas.openxmlformats.org/drawingml/2006/spreadsheetDrawing">
      <xdr:col>7</xdr:col>
      <xdr:colOff>31750</xdr:colOff>
      <xdr:row>81</xdr:row>
      <xdr:rowOff>167005</xdr:rowOff>
    </xdr:to>
    <xdr:sp macro="" textlink="">
      <xdr:nvSpPr>
        <xdr:cNvPr id="207" name="フローチャート: 判断 206"/>
        <xdr:cNvSpPr/>
      </xdr:nvSpPr>
      <xdr:spPr>
        <a:xfrm>
          <a:off x="1397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6350</xdr:rowOff>
    </xdr:from>
    <xdr:ext cx="762000" cy="254635"/>
    <xdr:sp macro="" textlink="">
      <xdr:nvSpPr>
        <xdr:cNvPr id="208" name="テキスト ボックス 207"/>
        <xdr:cNvSpPr txBox="1"/>
      </xdr:nvSpPr>
      <xdr:spPr>
        <a:xfrm>
          <a:off x="1066800" y="13722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10160</xdr:rowOff>
    </xdr:from>
    <xdr:to xmlns:xdr="http://schemas.openxmlformats.org/drawingml/2006/spreadsheetDrawing">
      <xdr:col>23</xdr:col>
      <xdr:colOff>184150</xdr:colOff>
      <xdr:row>82</xdr:row>
      <xdr:rowOff>111760</xdr:rowOff>
    </xdr:to>
    <xdr:sp macro="" textlink="">
      <xdr:nvSpPr>
        <xdr:cNvPr id="214" name="楕円 213"/>
        <xdr:cNvSpPr/>
      </xdr:nvSpPr>
      <xdr:spPr>
        <a:xfrm>
          <a:off x="49022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153670</xdr:rowOff>
    </xdr:from>
    <xdr:ext cx="762000" cy="259080"/>
    <xdr:sp macro="" textlink="">
      <xdr:nvSpPr>
        <xdr:cNvPr id="215" name="人件費・物件費等の状況該当値テキスト"/>
        <xdr:cNvSpPr txBox="1"/>
      </xdr:nvSpPr>
      <xdr:spPr>
        <a:xfrm>
          <a:off x="5041900" y="1404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397,180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140970</xdr:rowOff>
    </xdr:from>
    <xdr:to xmlns:xdr="http://schemas.openxmlformats.org/drawingml/2006/spreadsheetDrawing">
      <xdr:col>19</xdr:col>
      <xdr:colOff>184150</xdr:colOff>
      <xdr:row>82</xdr:row>
      <xdr:rowOff>71120</xdr:rowOff>
    </xdr:to>
    <xdr:sp macro="" textlink="">
      <xdr:nvSpPr>
        <xdr:cNvPr id="216" name="楕円 215"/>
        <xdr:cNvSpPr/>
      </xdr:nvSpPr>
      <xdr:spPr>
        <a:xfrm>
          <a:off x="4064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55880</xdr:rowOff>
    </xdr:from>
    <xdr:ext cx="736600" cy="259080"/>
    <xdr:sp macro="" textlink="">
      <xdr:nvSpPr>
        <xdr:cNvPr id="217" name="テキスト ボックス 216"/>
        <xdr:cNvSpPr txBox="1"/>
      </xdr:nvSpPr>
      <xdr:spPr>
        <a:xfrm>
          <a:off x="3733800" y="1411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166370</xdr:rowOff>
    </xdr:from>
    <xdr:to xmlns:xdr="http://schemas.openxmlformats.org/drawingml/2006/spreadsheetDrawing">
      <xdr:col>15</xdr:col>
      <xdr:colOff>133350</xdr:colOff>
      <xdr:row>82</xdr:row>
      <xdr:rowOff>96520</xdr:rowOff>
    </xdr:to>
    <xdr:sp macro="" textlink="">
      <xdr:nvSpPr>
        <xdr:cNvPr id="218" name="楕円 217"/>
        <xdr:cNvSpPr/>
      </xdr:nvSpPr>
      <xdr:spPr>
        <a:xfrm>
          <a:off x="31750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81915</xdr:rowOff>
    </xdr:from>
    <xdr:ext cx="762000" cy="259080"/>
    <xdr:sp macro="" textlink="">
      <xdr:nvSpPr>
        <xdr:cNvPr id="219" name="テキスト ボックス 218"/>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378,288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155575</xdr:rowOff>
    </xdr:from>
    <xdr:to xmlns:xdr="http://schemas.openxmlformats.org/drawingml/2006/spreadsheetDrawing">
      <xdr:col>11</xdr:col>
      <xdr:colOff>82550</xdr:colOff>
      <xdr:row>82</xdr:row>
      <xdr:rowOff>86360</xdr:rowOff>
    </xdr:to>
    <xdr:sp macro="" textlink="">
      <xdr:nvSpPr>
        <xdr:cNvPr id="220" name="楕円 219"/>
        <xdr:cNvSpPr/>
      </xdr:nvSpPr>
      <xdr:spPr>
        <a:xfrm>
          <a:off x="2286000" y="1404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70485</xdr:rowOff>
    </xdr:from>
    <xdr:ext cx="762000" cy="259080"/>
    <xdr:sp macro="" textlink="">
      <xdr:nvSpPr>
        <xdr:cNvPr id="221" name="テキスト ボックス 220"/>
        <xdr:cNvSpPr txBox="1"/>
      </xdr:nvSpPr>
      <xdr:spPr>
        <a:xfrm>
          <a:off x="1955800" y="1412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132080</xdr:rowOff>
    </xdr:from>
    <xdr:to xmlns:xdr="http://schemas.openxmlformats.org/drawingml/2006/spreadsheetDrawing">
      <xdr:col>7</xdr:col>
      <xdr:colOff>31750</xdr:colOff>
      <xdr:row>82</xdr:row>
      <xdr:rowOff>61595</xdr:rowOff>
    </xdr:to>
    <xdr:sp macro="" textlink="">
      <xdr:nvSpPr>
        <xdr:cNvPr id="222" name="楕円 221"/>
        <xdr:cNvSpPr/>
      </xdr:nvSpPr>
      <xdr:spPr>
        <a:xfrm>
          <a:off x="1397000" y="14019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46355</xdr:rowOff>
    </xdr:from>
    <xdr:ext cx="762000" cy="259080"/>
    <xdr:sp macro="" textlink="">
      <xdr:nvSpPr>
        <xdr:cNvPr id="223" name="テキスト ボックス 222"/>
        <xdr:cNvSpPr txBox="1"/>
      </xdr:nvSpPr>
      <xdr:spPr>
        <a:xfrm>
          <a:off x="1066800" y="14105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6" name="テキスト ボックス 225"/>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給与については人事院勧告に準じた改定を行っており、令和2</a:t>
          </a:r>
          <a:r>
            <a:rPr kumimoji="1" lang="ja-JP" altLang="en-US" sz="1300">
              <a:latin typeface="ＭＳ Ｐゴシック"/>
              <a:ea typeface="ＭＳ Ｐゴシック"/>
            </a:rPr>
            <a:t>年度までは類似団体内平均値を上回っており、令和3</a:t>
          </a:r>
          <a:r>
            <a:rPr kumimoji="1" lang="ja-JP" altLang="en-US" sz="1300">
              <a:latin typeface="ＭＳ Ｐゴシック"/>
              <a:ea typeface="ＭＳ Ｐゴシック"/>
            </a:rPr>
            <a:t>年度以降も類似団体内平均値と同程度の数値を推移していた。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a:t>
          </a:r>
          <a:r>
            <a:rPr kumimoji="1" lang="ja-JP" altLang="en-US" sz="1300">
              <a:latin typeface="ＭＳ Ｐゴシック"/>
              <a:ea typeface="ＭＳ Ｐゴシック"/>
            </a:rPr>
            <a:t>年度においては、類似団体を</a:t>
          </a:r>
          <a:r>
            <a:rPr kumimoji="1" lang="en-US" altLang="ja-JP" sz="1300">
              <a:latin typeface="ＭＳ Ｐゴシック"/>
              <a:ea typeface="ＭＳ Ｐゴシック"/>
            </a:rPr>
            <a:t>1.4</a:t>
          </a:r>
          <a:r>
            <a:rPr kumimoji="1" lang="ja-JP" altLang="en-US" sz="1300">
              <a:latin typeface="ＭＳ Ｐゴシック"/>
              <a:ea typeface="ＭＳ Ｐゴシック"/>
            </a:rPr>
            <a:t>ポイント上回っている。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635"/>
    <xdr:sp macro="" textlink="">
      <xdr:nvSpPr>
        <xdr:cNvPr id="240" name="テキスト ボックス 239"/>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635"/>
    <xdr:sp macro="" textlink="">
      <xdr:nvSpPr>
        <xdr:cNvPr id="242" name="テキスト ボックス 241"/>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50" name="テキスト ボックス 249"/>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71120</xdr:rowOff>
    </xdr:from>
    <xdr:to xmlns:xdr="http://schemas.openxmlformats.org/drawingml/2006/spreadsheetDrawing">
      <xdr:col>81</xdr:col>
      <xdr:colOff>44450</xdr:colOff>
      <xdr:row>89</xdr:row>
      <xdr:rowOff>16510</xdr:rowOff>
    </xdr:to>
    <xdr:cxnSp macro="">
      <xdr:nvCxnSpPr>
        <xdr:cNvPr id="252" name="直線コネクタ 251"/>
        <xdr:cNvCxnSpPr/>
      </xdr:nvCxnSpPr>
      <xdr:spPr>
        <a:xfrm flipV="1">
          <a:off x="17018000" y="1378712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160020</xdr:rowOff>
    </xdr:from>
    <xdr:ext cx="762000" cy="259080"/>
    <xdr:sp macro="" textlink="">
      <xdr:nvSpPr>
        <xdr:cNvPr id="253" name="給与水準   （国との比較）最小値テキスト"/>
        <xdr:cNvSpPr txBox="1"/>
      </xdr:nvSpPr>
      <xdr:spPr>
        <a:xfrm>
          <a:off x="17106900" y="1524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16510</xdr:rowOff>
    </xdr:from>
    <xdr:to xmlns:xdr="http://schemas.openxmlformats.org/drawingml/2006/spreadsheetDrawing">
      <xdr:col>81</xdr:col>
      <xdr:colOff>133350</xdr:colOff>
      <xdr:row>89</xdr:row>
      <xdr:rowOff>16510</xdr:rowOff>
    </xdr:to>
    <xdr:cxnSp macro="">
      <xdr:nvCxnSpPr>
        <xdr:cNvPr id="254" name="直線コネクタ 253"/>
        <xdr:cNvCxnSpPr/>
      </xdr:nvCxnSpPr>
      <xdr:spPr>
        <a:xfrm>
          <a:off x="16929100" y="1527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157480</xdr:rowOff>
    </xdr:from>
    <xdr:ext cx="762000" cy="254635"/>
    <xdr:sp macro="" textlink="">
      <xdr:nvSpPr>
        <xdr:cNvPr id="255" name="給与水準   （国との比較）最大値テキスト"/>
        <xdr:cNvSpPr txBox="1"/>
      </xdr:nvSpPr>
      <xdr:spPr>
        <a:xfrm>
          <a:off x="17106900" y="135305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71120</xdr:rowOff>
    </xdr:from>
    <xdr:to xmlns:xdr="http://schemas.openxmlformats.org/drawingml/2006/spreadsheetDrawing">
      <xdr:col>81</xdr:col>
      <xdr:colOff>133350</xdr:colOff>
      <xdr:row>80</xdr:row>
      <xdr:rowOff>71120</xdr:rowOff>
    </xdr:to>
    <xdr:cxnSp macro="">
      <xdr:nvCxnSpPr>
        <xdr:cNvPr id="256" name="直線コネクタ 255"/>
        <xdr:cNvCxnSpPr/>
      </xdr:nvCxnSpPr>
      <xdr:spPr>
        <a:xfrm>
          <a:off x="16929100" y="1378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34290</xdr:rowOff>
    </xdr:from>
    <xdr:to xmlns:xdr="http://schemas.openxmlformats.org/drawingml/2006/spreadsheetDrawing">
      <xdr:col>81</xdr:col>
      <xdr:colOff>44450</xdr:colOff>
      <xdr:row>86</xdr:row>
      <xdr:rowOff>48260</xdr:rowOff>
    </xdr:to>
    <xdr:cxnSp macro="">
      <xdr:nvCxnSpPr>
        <xdr:cNvPr id="257" name="直線コネクタ 256"/>
        <xdr:cNvCxnSpPr/>
      </xdr:nvCxnSpPr>
      <xdr:spPr>
        <a:xfrm>
          <a:off x="16179800" y="147789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168910</xdr:rowOff>
    </xdr:from>
    <xdr:ext cx="762000" cy="254635"/>
    <xdr:sp macro="" textlink="">
      <xdr:nvSpPr>
        <xdr:cNvPr id="258" name="給与水準   （国との比較）平均値テキスト"/>
        <xdr:cNvSpPr txBox="1"/>
      </xdr:nvSpPr>
      <xdr:spPr>
        <a:xfrm>
          <a:off x="17106900" y="143992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9" name="フローチャート: 判断 258"/>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112395</xdr:rowOff>
    </xdr:from>
    <xdr:to xmlns:xdr="http://schemas.openxmlformats.org/drawingml/2006/spreadsheetDrawing">
      <xdr:col>77</xdr:col>
      <xdr:colOff>44450</xdr:colOff>
      <xdr:row>86</xdr:row>
      <xdr:rowOff>34290</xdr:rowOff>
    </xdr:to>
    <xdr:cxnSp macro="">
      <xdr:nvCxnSpPr>
        <xdr:cNvPr id="260" name="直線コネクタ 259"/>
        <xdr:cNvCxnSpPr/>
      </xdr:nvCxnSpPr>
      <xdr:spPr>
        <a:xfrm>
          <a:off x="15290800" y="1468564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1" name="フローチャート: 判断 260"/>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119380</xdr:rowOff>
    </xdr:from>
    <xdr:ext cx="736600" cy="259080"/>
    <xdr:sp macro="" textlink="">
      <xdr:nvSpPr>
        <xdr:cNvPr id="262" name="テキスト ボックス 261"/>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5080</xdr:rowOff>
    </xdr:from>
    <xdr:to xmlns:xdr="http://schemas.openxmlformats.org/drawingml/2006/spreadsheetDrawing">
      <xdr:col>72</xdr:col>
      <xdr:colOff>203200</xdr:colOff>
      <xdr:row>85</xdr:row>
      <xdr:rowOff>112395</xdr:rowOff>
    </xdr:to>
    <xdr:cxnSp macro="">
      <xdr:nvCxnSpPr>
        <xdr:cNvPr id="263" name="直線コネクタ 262"/>
        <xdr:cNvCxnSpPr/>
      </xdr:nvCxnSpPr>
      <xdr:spPr>
        <a:xfrm>
          <a:off x="14401800" y="1457833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7620</xdr:rowOff>
    </xdr:from>
    <xdr:to xmlns:xdr="http://schemas.openxmlformats.org/drawingml/2006/spreadsheetDrawing">
      <xdr:col>73</xdr:col>
      <xdr:colOff>44450</xdr:colOff>
      <xdr:row>85</xdr:row>
      <xdr:rowOff>109220</xdr:rowOff>
    </xdr:to>
    <xdr:sp macro="" textlink="">
      <xdr:nvSpPr>
        <xdr:cNvPr id="264" name="フローチャート: 判断 263"/>
        <xdr:cNvSpPr/>
      </xdr:nvSpPr>
      <xdr:spPr>
        <a:xfrm>
          <a:off x="15240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119380</xdr:rowOff>
    </xdr:from>
    <xdr:ext cx="762000" cy="259080"/>
    <xdr:sp macro="" textlink="">
      <xdr:nvSpPr>
        <xdr:cNvPr id="265" name="テキスト ボックス 264"/>
        <xdr:cNvSpPr txBox="1"/>
      </xdr:nvSpPr>
      <xdr:spPr>
        <a:xfrm>
          <a:off x="14909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5080</xdr:rowOff>
    </xdr:from>
    <xdr:to xmlns:xdr="http://schemas.openxmlformats.org/drawingml/2006/spreadsheetDrawing">
      <xdr:col>68</xdr:col>
      <xdr:colOff>152400</xdr:colOff>
      <xdr:row>86</xdr:row>
      <xdr:rowOff>74930</xdr:rowOff>
    </xdr:to>
    <xdr:cxnSp macro="">
      <xdr:nvCxnSpPr>
        <xdr:cNvPr id="266" name="直線コネクタ 265"/>
        <xdr:cNvCxnSpPr/>
      </xdr:nvCxnSpPr>
      <xdr:spPr>
        <a:xfrm flipV="1">
          <a:off x="13512800" y="1457833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166370</xdr:rowOff>
    </xdr:from>
    <xdr:to xmlns:xdr="http://schemas.openxmlformats.org/drawingml/2006/spreadsheetDrawing">
      <xdr:col>68</xdr:col>
      <xdr:colOff>203200</xdr:colOff>
      <xdr:row>85</xdr:row>
      <xdr:rowOff>95885</xdr:rowOff>
    </xdr:to>
    <xdr:sp macro="" textlink="">
      <xdr:nvSpPr>
        <xdr:cNvPr id="267" name="フローチャート: 判断 266"/>
        <xdr:cNvSpPr/>
      </xdr:nvSpPr>
      <xdr:spPr>
        <a:xfrm>
          <a:off x="14351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80645</xdr:rowOff>
    </xdr:from>
    <xdr:ext cx="762000" cy="259080"/>
    <xdr:sp macro="" textlink="">
      <xdr:nvSpPr>
        <xdr:cNvPr id="268" name="テキスト ボックス 267"/>
        <xdr:cNvSpPr txBox="1"/>
      </xdr:nvSpPr>
      <xdr:spPr>
        <a:xfrm>
          <a:off x="14020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139065</xdr:rowOff>
    </xdr:from>
    <xdr:to xmlns:xdr="http://schemas.openxmlformats.org/drawingml/2006/spreadsheetDrawing">
      <xdr:col>64</xdr:col>
      <xdr:colOff>152400</xdr:colOff>
      <xdr:row>85</xdr:row>
      <xdr:rowOff>69215</xdr:rowOff>
    </xdr:to>
    <xdr:sp macro="" textlink="">
      <xdr:nvSpPr>
        <xdr:cNvPr id="269" name="フローチャート: 判断 268"/>
        <xdr:cNvSpPr/>
      </xdr:nvSpPr>
      <xdr:spPr>
        <a:xfrm>
          <a:off x="134620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79375</xdr:rowOff>
    </xdr:from>
    <xdr:ext cx="762000" cy="258445"/>
    <xdr:sp macro="" textlink="">
      <xdr:nvSpPr>
        <xdr:cNvPr id="270" name="テキスト ボックス 269"/>
        <xdr:cNvSpPr txBox="1"/>
      </xdr:nvSpPr>
      <xdr:spPr>
        <a:xfrm>
          <a:off x="13131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76" name="楕円 275"/>
        <xdr:cNvSpPr/>
      </xdr:nvSpPr>
      <xdr:spPr>
        <a:xfrm>
          <a:off x="169672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77" name="給与水準   （国との比較）該当値テキスト"/>
        <xdr:cNvSpPr txBox="1"/>
      </xdr:nvSpPr>
      <xdr:spPr>
        <a:xfrm>
          <a:off x="17106900" y="1471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154940</xdr:rowOff>
    </xdr:from>
    <xdr:to xmlns:xdr="http://schemas.openxmlformats.org/drawingml/2006/spreadsheetDrawing">
      <xdr:col>77</xdr:col>
      <xdr:colOff>95250</xdr:colOff>
      <xdr:row>86</xdr:row>
      <xdr:rowOff>85090</xdr:rowOff>
    </xdr:to>
    <xdr:sp macro="" textlink="">
      <xdr:nvSpPr>
        <xdr:cNvPr id="278" name="楕円 277"/>
        <xdr:cNvSpPr/>
      </xdr:nvSpPr>
      <xdr:spPr>
        <a:xfrm>
          <a:off x="16129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69850</xdr:rowOff>
    </xdr:from>
    <xdr:ext cx="736600" cy="259080"/>
    <xdr:sp macro="" textlink="">
      <xdr:nvSpPr>
        <xdr:cNvPr id="279" name="テキスト ボックス 278"/>
        <xdr:cNvSpPr txBox="1"/>
      </xdr:nvSpPr>
      <xdr:spPr>
        <a:xfrm>
          <a:off x="15798800" y="1481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80" name="楕円 279"/>
        <xdr:cNvSpPr/>
      </xdr:nvSpPr>
      <xdr:spPr>
        <a:xfrm>
          <a:off x="15240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147955</xdr:rowOff>
    </xdr:from>
    <xdr:ext cx="762000" cy="258445"/>
    <xdr:sp macro="" textlink="">
      <xdr:nvSpPr>
        <xdr:cNvPr id="281" name="テキスト ボックス 280"/>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82" name="楕円 281"/>
        <xdr:cNvSpPr/>
      </xdr:nvSpPr>
      <xdr:spPr>
        <a:xfrm>
          <a:off x="143510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66040</xdr:rowOff>
    </xdr:from>
    <xdr:ext cx="762000" cy="254635"/>
    <xdr:sp macro="" textlink="">
      <xdr:nvSpPr>
        <xdr:cNvPr id="283" name="テキスト ボックス 282"/>
        <xdr:cNvSpPr txBox="1"/>
      </xdr:nvSpPr>
      <xdr:spPr>
        <a:xfrm>
          <a:off x="14020800" y="142963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84" name="楕円 283"/>
        <xdr:cNvSpPr/>
      </xdr:nvSpPr>
      <xdr:spPr>
        <a:xfrm>
          <a:off x="134620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4635"/>
    <xdr:sp macro="" textlink="">
      <xdr:nvSpPr>
        <xdr:cNvPr id="285" name="テキスト ボックス 284"/>
        <xdr:cNvSpPr txBox="1"/>
      </xdr:nvSpPr>
      <xdr:spPr>
        <a:xfrm>
          <a:off x="13131800" y="14855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8" name="テキスト ボックス 287"/>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[15.30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15</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月に定員管理適正化計画を策定。平成</a:t>
          </a:r>
          <a:r>
            <a:rPr kumimoji="1" lang="en-US" altLang="ja-JP" sz="1200">
              <a:latin typeface="ＭＳ Ｐゴシック"/>
              <a:ea typeface="ＭＳ Ｐゴシック"/>
            </a:rPr>
            <a:t>24</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月に見直しを行い、これまで計画的に職員数の削減を進めてきている。また、平成</a:t>
          </a:r>
          <a:r>
            <a:rPr kumimoji="1" lang="en-US" altLang="ja-JP" sz="1200">
              <a:latin typeface="ＭＳ Ｐゴシック"/>
              <a:ea typeface="ＭＳ Ｐゴシック"/>
            </a:rPr>
            <a:t>18</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月には「小国町行財政改革推進方針（集中改革プラン）」を設定して計画を更新してきている。これまでは類似団体内平均値と同水準程度であったが、近年増加傾向にある。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本町は面積</a:t>
          </a:r>
          <a:r>
            <a:rPr kumimoji="1" lang="en-US" altLang="ja-JP" sz="1200">
              <a:latin typeface="ＭＳ Ｐゴシック"/>
              <a:ea typeface="ＭＳ Ｐゴシック"/>
            </a:rPr>
            <a:t>737.56㎢</a:t>
          </a:r>
          <a:r>
            <a:rPr kumimoji="1" lang="ja-JP" altLang="en-US" sz="1200">
              <a:latin typeface="ＭＳ Ｐゴシック"/>
              <a:ea typeface="ＭＳ Ｐゴシック"/>
            </a:rPr>
            <a:t>と広大であり、その中に</a:t>
          </a:r>
          <a:r>
            <a:rPr kumimoji="1" lang="en-US" altLang="ja-JP" sz="1200">
              <a:latin typeface="ＭＳ Ｐゴシック"/>
              <a:ea typeface="ＭＳ Ｐゴシック"/>
            </a:rPr>
            <a:t>90</a:t>
          </a:r>
          <a:r>
            <a:rPr kumimoji="1" lang="ja-JP" altLang="en-US" sz="1200">
              <a:latin typeface="ＭＳ Ｐゴシック"/>
              <a:ea typeface="ＭＳ Ｐゴシック"/>
            </a:rPr>
            <a:t>余の集落が散在し、周囲を山岳地に囲まれ、他の市町村からも遠隔となっている。必要な行政サービスを維持しながら、スリムで効率的な行財政運営を行っていくため、今後も定員管理適正化計画をふまえ、計画的に職員数の管理を行っ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1" name="テキスト ボックス 300"/>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2" name="直線コネクタ 301"/>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4635"/>
    <xdr:sp macro="" textlink="">
      <xdr:nvSpPr>
        <xdr:cNvPr id="303" name="テキスト ボックス 302"/>
        <xdr:cNvSpPr txBox="1"/>
      </xdr:nvSpPr>
      <xdr:spPr>
        <a:xfrm>
          <a:off x="1206500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163195</xdr:rowOff>
    </xdr:from>
    <xdr:to xmlns:xdr="http://schemas.openxmlformats.org/drawingml/2006/spreadsheetDrawing">
      <xdr:col>81</xdr:col>
      <xdr:colOff>44450</xdr:colOff>
      <xdr:row>66</xdr:row>
      <xdr:rowOff>26670</xdr:rowOff>
    </xdr:to>
    <xdr:cxnSp macro="">
      <xdr:nvCxnSpPr>
        <xdr:cNvPr id="311" name="直線コネクタ 310"/>
        <xdr:cNvCxnSpPr/>
      </xdr:nvCxnSpPr>
      <xdr:spPr>
        <a:xfrm flipV="1">
          <a:off x="17018000" y="10107295"/>
          <a:ext cx="0" cy="1235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170180</xdr:rowOff>
    </xdr:from>
    <xdr:ext cx="762000" cy="259080"/>
    <xdr:sp macro="" textlink="">
      <xdr:nvSpPr>
        <xdr:cNvPr id="312" name="定員管理の状況最小値テキスト"/>
        <xdr:cNvSpPr txBox="1"/>
      </xdr:nvSpPr>
      <xdr:spPr>
        <a:xfrm>
          <a:off x="17106900" y="1131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26670</xdr:rowOff>
    </xdr:from>
    <xdr:to xmlns:xdr="http://schemas.openxmlformats.org/drawingml/2006/spreadsheetDrawing">
      <xdr:col>81</xdr:col>
      <xdr:colOff>133350</xdr:colOff>
      <xdr:row>66</xdr:row>
      <xdr:rowOff>26670</xdr:rowOff>
    </xdr:to>
    <xdr:cxnSp macro="">
      <xdr:nvCxnSpPr>
        <xdr:cNvPr id="313" name="直線コネクタ 312"/>
        <xdr:cNvCxnSpPr/>
      </xdr:nvCxnSpPr>
      <xdr:spPr>
        <a:xfrm>
          <a:off x="16929100" y="1134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78105</xdr:rowOff>
    </xdr:from>
    <xdr:ext cx="762000" cy="254635"/>
    <xdr:sp macro="" textlink="">
      <xdr:nvSpPr>
        <xdr:cNvPr id="314" name="定員管理の状況最大値テキスト"/>
        <xdr:cNvSpPr txBox="1"/>
      </xdr:nvSpPr>
      <xdr:spPr>
        <a:xfrm>
          <a:off x="17106900" y="9850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163195</xdr:rowOff>
    </xdr:from>
    <xdr:to xmlns:xdr="http://schemas.openxmlformats.org/drawingml/2006/spreadsheetDrawing">
      <xdr:col>81</xdr:col>
      <xdr:colOff>133350</xdr:colOff>
      <xdr:row>58</xdr:row>
      <xdr:rowOff>163195</xdr:rowOff>
    </xdr:to>
    <xdr:cxnSp macro="">
      <xdr:nvCxnSpPr>
        <xdr:cNvPr id="315" name="直線コネクタ 314"/>
        <xdr:cNvCxnSpPr/>
      </xdr:nvCxnSpPr>
      <xdr:spPr>
        <a:xfrm>
          <a:off x="169291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16510</xdr:rowOff>
    </xdr:from>
    <xdr:to xmlns:xdr="http://schemas.openxmlformats.org/drawingml/2006/spreadsheetDrawing">
      <xdr:col>81</xdr:col>
      <xdr:colOff>44450</xdr:colOff>
      <xdr:row>61</xdr:row>
      <xdr:rowOff>52705</xdr:rowOff>
    </xdr:to>
    <xdr:cxnSp macro="">
      <xdr:nvCxnSpPr>
        <xdr:cNvPr id="316" name="直線コネクタ 315"/>
        <xdr:cNvCxnSpPr/>
      </xdr:nvCxnSpPr>
      <xdr:spPr>
        <a:xfrm>
          <a:off x="16179800" y="104749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128905</xdr:rowOff>
    </xdr:from>
    <xdr:ext cx="762000" cy="259080"/>
    <xdr:sp macro="" textlink="">
      <xdr:nvSpPr>
        <xdr:cNvPr id="317" name="定員管理の状況平均値テキスト"/>
        <xdr:cNvSpPr txBox="1"/>
      </xdr:nvSpPr>
      <xdr:spPr>
        <a:xfrm>
          <a:off x="17106900" y="10244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112395</xdr:rowOff>
    </xdr:from>
    <xdr:to xmlns:xdr="http://schemas.openxmlformats.org/drawingml/2006/spreadsheetDrawing">
      <xdr:col>81</xdr:col>
      <xdr:colOff>95250</xdr:colOff>
      <xdr:row>61</xdr:row>
      <xdr:rowOff>42545</xdr:rowOff>
    </xdr:to>
    <xdr:sp macro="" textlink="">
      <xdr:nvSpPr>
        <xdr:cNvPr id="318" name="フローチャート: 判断 317"/>
        <xdr:cNvSpPr/>
      </xdr:nvSpPr>
      <xdr:spPr>
        <a:xfrm>
          <a:off x="169672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170815</xdr:rowOff>
    </xdr:from>
    <xdr:to xmlns:xdr="http://schemas.openxmlformats.org/drawingml/2006/spreadsheetDrawing">
      <xdr:col>77</xdr:col>
      <xdr:colOff>44450</xdr:colOff>
      <xdr:row>61</xdr:row>
      <xdr:rowOff>16510</xdr:rowOff>
    </xdr:to>
    <xdr:cxnSp macro="">
      <xdr:nvCxnSpPr>
        <xdr:cNvPr id="319" name="直線コネクタ 318"/>
        <xdr:cNvCxnSpPr/>
      </xdr:nvCxnSpPr>
      <xdr:spPr>
        <a:xfrm>
          <a:off x="15290800" y="10457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96520</xdr:rowOff>
    </xdr:from>
    <xdr:to xmlns:xdr="http://schemas.openxmlformats.org/drawingml/2006/spreadsheetDrawing">
      <xdr:col>77</xdr:col>
      <xdr:colOff>95250</xdr:colOff>
      <xdr:row>61</xdr:row>
      <xdr:rowOff>26670</xdr:rowOff>
    </xdr:to>
    <xdr:sp macro="" textlink="">
      <xdr:nvSpPr>
        <xdr:cNvPr id="320" name="フローチャート: 判断 319"/>
        <xdr:cNvSpPr/>
      </xdr:nvSpPr>
      <xdr:spPr>
        <a:xfrm>
          <a:off x="16129000" y="103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36830</xdr:rowOff>
    </xdr:from>
    <xdr:ext cx="736600" cy="259080"/>
    <xdr:sp macro="" textlink="">
      <xdr:nvSpPr>
        <xdr:cNvPr id="321" name="テキスト ボックス 320"/>
        <xdr:cNvSpPr txBox="1"/>
      </xdr:nvSpPr>
      <xdr:spPr>
        <a:xfrm>
          <a:off x="15798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152400</xdr:rowOff>
    </xdr:from>
    <xdr:to xmlns:xdr="http://schemas.openxmlformats.org/drawingml/2006/spreadsheetDrawing">
      <xdr:col>72</xdr:col>
      <xdr:colOff>203200</xdr:colOff>
      <xdr:row>60</xdr:row>
      <xdr:rowOff>170815</xdr:rowOff>
    </xdr:to>
    <xdr:cxnSp macro="">
      <xdr:nvCxnSpPr>
        <xdr:cNvPr id="322" name="直線コネクタ 321"/>
        <xdr:cNvCxnSpPr/>
      </xdr:nvCxnSpPr>
      <xdr:spPr>
        <a:xfrm>
          <a:off x="14401800" y="104394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23" name="フローチャート: 判断 322"/>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24" name="テキスト ボックス 323"/>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133985</xdr:rowOff>
    </xdr:from>
    <xdr:to xmlns:xdr="http://schemas.openxmlformats.org/drawingml/2006/spreadsheetDrawing">
      <xdr:col>68</xdr:col>
      <xdr:colOff>152400</xdr:colOff>
      <xdr:row>60</xdr:row>
      <xdr:rowOff>152400</xdr:rowOff>
    </xdr:to>
    <xdr:cxnSp macro="">
      <xdr:nvCxnSpPr>
        <xdr:cNvPr id="325" name="直線コネクタ 324"/>
        <xdr:cNvCxnSpPr/>
      </xdr:nvCxnSpPr>
      <xdr:spPr>
        <a:xfrm>
          <a:off x="13512800" y="104209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63500</xdr:rowOff>
    </xdr:from>
    <xdr:to xmlns:xdr="http://schemas.openxmlformats.org/drawingml/2006/spreadsheetDrawing">
      <xdr:col>68</xdr:col>
      <xdr:colOff>203200</xdr:colOff>
      <xdr:row>60</xdr:row>
      <xdr:rowOff>165100</xdr:rowOff>
    </xdr:to>
    <xdr:sp macro="" textlink="">
      <xdr:nvSpPr>
        <xdr:cNvPr id="326" name="フローチャート: 判断 325"/>
        <xdr:cNvSpPr/>
      </xdr:nvSpPr>
      <xdr:spPr>
        <a:xfrm>
          <a:off x="14351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3810</xdr:rowOff>
    </xdr:from>
    <xdr:ext cx="762000" cy="259080"/>
    <xdr:sp macro="" textlink="">
      <xdr:nvSpPr>
        <xdr:cNvPr id="327" name="テキスト ボックス 326"/>
        <xdr:cNvSpPr txBox="1"/>
      </xdr:nvSpPr>
      <xdr:spPr>
        <a:xfrm>
          <a:off x="14020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56515</xdr:rowOff>
    </xdr:from>
    <xdr:to xmlns:xdr="http://schemas.openxmlformats.org/drawingml/2006/spreadsheetDrawing">
      <xdr:col>64</xdr:col>
      <xdr:colOff>152400</xdr:colOff>
      <xdr:row>60</xdr:row>
      <xdr:rowOff>158115</xdr:rowOff>
    </xdr:to>
    <xdr:sp macro="" textlink="">
      <xdr:nvSpPr>
        <xdr:cNvPr id="328" name="フローチャート: 判断 327"/>
        <xdr:cNvSpPr/>
      </xdr:nvSpPr>
      <xdr:spPr>
        <a:xfrm>
          <a:off x="134620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168275</xdr:rowOff>
    </xdr:from>
    <xdr:ext cx="762000" cy="254635"/>
    <xdr:sp macro="" textlink="">
      <xdr:nvSpPr>
        <xdr:cNvPr id="329" name="テキスト ボックス 328"/>
        <xdr:cNvSpPr txBox="1"/>
      </xdr:nvSpPr>
      <xdr:spPr>
        <a:xfrm>
          <a:off x="13131800" y="101123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0" name="テキスト ボックス 329"/>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1" name="テキスト ボックス 330"/>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2" name="テキスト ボックス 331"/>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3" name="テキスト ボックス 332"/>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4" name="テキスト ボックス 333"/>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1905</xdr:rowOff>
    </xdr:from>
    <xdr:to xmlns:xdr="http://schemas.openxmlformats.org/drawingml/2006/spreadsheetDrawing">
      <xdr:col>81</xdr:col>
      <xdr:colOff>95250</xdr:colOff>
      <xdr:row>61</xdr:row>
      <xdr:rowOff>103505</xdr:rowOff>
    </xdr:to>
    <xdr:sp macro="" textlink="">
      <xdr:nvSpPr>
        <xdr:cNvPr id="335" name="楕円 334"/>
        <xdr:cNvSpPr/>
      </xdr:nvSpPr>
      <xdr:spPr>
        <a:xfrm>
          <a:off x="169672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146050</xdr:rowOff>
    </xdr:from>
    <xdr:ext cx="762000" cy="254635"/>
    <xdr:sp macro="" textlink="">
      <xdr:nvSpPr>
        <xdr:cNvPr id="336" name="定員管理の状況該当値テキスト"/>
        <xdr:cNvSpPr txBox="1"/>
      </xdr:nvSpPr>
      <xdr:spPr>
        <a:xfrm>
          <a:off x="17106900" y="104330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137160</xdr:rowOff>
    </xdr:from>
    <xdr:to xmlns:xdr="http://schemas.openxmlformats.org/drawingml/2006/spreadsheetDrawing">
      <xdr:col>77</xdr:col>
      <xdr:colOff>95250</xdr:colOff>
      <xdr:row>61</xdr:row>
      <xdr:rowOff>67310</xdr:rowOff>
    </xdr:to>
    <xdr:sp macro="" textlink="">
      <xdr:nvSpPr>
        <xdr:cNvPr id="337" name="楕円 336"/>
        <xdr:cNvSpPr/>
      </xdr:nvSpPr>
      <xdr:spPr>
        <a:xfrm>
          <a:off x="16129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52070</xdr:rowOff>
    </xdr:from>
    <xdr:ext cx="736600" cy="254635"/>
    <xdr:sp macro="" textlink="">
      <xdr:nvSpPr>
        <xdr:cNvPr id="338" name="テキスト ボックス 337"/>
        <xdr:cNvSpPr txBox="1"/>
      </xdr:nvSpPr>
      <xdr:spPr>
        <a:xfrm>
          <a:off x="15798800" y="105105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120650</xdr:rowOff>
    </xdr:from>
    <xdr:to xmlns:xdr="http://schemas.openxmlformats.org/drawingml/2006/spreadsheetDrawing">
      <xdr:col>73</xdr:col>
      <xdr:colOff>44450</xdr:colOff>
      <xdr:row>61</xdr:row>
      <xdr:rowOff>50165</xdr:rowOff>
    </xdr:to>
    <xdr:sp macro="" textlink="">
      <xdr:nvSpPr>
        <xdr:cNvPr id="339" name="楕円 338"/>
        <xdr:cNvSpPr/>
      </xdr:nvSpPr>
      <xdr:spPr>
        <a:xfrm>
          <a:off x="152400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34925</xdr:rowOff>
    </xdr:from>
    <xdr:ext cx="762000" cy="259080"/>
    <xdr:sp macro="" textlink="">
      <xdr:nvSpPr>
        <xdr:cNvPr id="340" name="テキスト ボックス 339"/>
        <xdr:cNvSpPr txBox="1"/>
      </xdr:nvSpPr>
      <xdr:spPr>
        <a:xfrm>
          <a:off x="14909800" y="1049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101600</xdr:rowOff>
    </xdr:from>
    <xdr:to xmlns:xdr="http://schemas.openxmlformats.org/drawingml/2006/spreadsheetDrawing">
      <xdr:col>68</xdr:col>
      <xdr:colOff>203200</xdr:colOff>
      <xdr:row>61</xdr:row>
      <xdr:rowOff>31750</xdr:rowOff>
    </xdr:to>
    <xdr:sp macro="" textlink="">
      <xdr:nvSpPr>
        <xdr:cNvPr id="341" name="楕円 340"/>
        <xdr:cNvSpPr/>
      </xdr:nvSpPr>
      <xdr:spPr>
        <a:xfrm>
          <a:off x="14351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16510</xdr:rowOff>
    </xdr:from>
    <xdr:ext cx="762000" cy="259080"/>
    <xdr:sp macro="" textlink="">
      <xdr:nvSpPr>
        <xdr:cNvPr id="342" name="テキスト ボックス 341"/>
        <xdr:cNvSpPr txBox="1"/>
      </xdr:nvSpPr>
      <xdr:spPr>
        <a:xfrm>
          <a:off x="14020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83185</xdr:rowOff>
    </xdr:from>
    <xdr:to xmlns:xdr="http://schemas.openxmlformats.org/drawingml/2006/spreadsheetDrawing">
      <xdr:col>64</xdr:col>
      <xdr:colOff>152400</xdr:colOff>
      <xdr:row>61</xdr:row>
      <xdr:rowOff>13335</xdr:rowOff>
    </xdr:to>
    <xdr:sp macro="" textlink="">
      <xdr:nvSpPr>
        <xdr:cNvPr id="343" name="楕円 342"/>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169545</xdr:rowOff>
    </xdr:from>
    <xdr:ext cx="762000" cy="254635"/>
    <xdr:sp macro="" textlink="">
      <xdr:nvSpPr>
        <xdr:cNvPr id="344" name="テキスト ボックス 343"/>
        <xdr:cNvSpPr txBox="1"/>
      </xdr:nvSpPr>
      <xdr:spPr>
        <a:xfrm>
          <a:off x="13131800" y="104565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7" name="テキスト ボックス 346"/>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年度に借り入れた大型事業（小学校建設等）に係る緊急防災・減災事業債が償還終了したことなどにより、令和6</a:t>
          </a:r>
          <a:r>
            <a:rPr kumimoji="1" lang="ja-JP" altLang="en-US" sz="1300">
              <a:latin typeface="ＭＳ Ｐゴシック"/>
              <a:ea typeface="ＭＳ Ｐゴシック"/>
            </a:rPr>
            <a:t>年度においては実質公債費比率が</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今後も公債費の割合が横ばいとなることが見込まれるため、引き続き、自主財源の確保や有利な財源措置に努めていく。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4635"/>
    <xdr:sp macro="" textlink="">
      <xdr:nvSpPr>
        <xdr:cNvPr id="364" name="テキスト ボックス 363"/>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4635"/>
    <xdr:sp macro="" textlink="">
      <xdr:nvSpPr>
        <xdr:cNvPr id="366" name="テキスト ボックス 365"/>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43180</xdr:rowOff>
    </xdr:from>
    <xdr:to xmlns:xdr="http://schemas.openxmlformats.org/drawingml/2006/spreadsheetDrawing">
      <xdr:col>81</xdr:col>
      <xdr:colOff>44450</xdr:colOff>
      <xdr:row>43</xdr:row>
      <xdr:rowOff>138430</xdr:rowOff>
    </xdr:to>
    <xdr:cxnSp macro="">
      <xdr:nvCxnSpPr>
        <xdr:cNvPr id="370" name="直線コネクタ 369"/>
        <xdr:cNvCxnSpPr/>
      </xdr:nvCxnSpPr>
      <xdr:spPr>
        <a:xfrm flipV="1">
          <a:off x="17018000" y="6386830"/>
          <a:ext cx="0" cy="1123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110490</xdr:rowOff>
    </xdr:from>
    <xdr:ext cx="762000" cy="254635"/>
    <xdr:sp macro="" textlink="">
      <xdr:nvSpPr>
        <xdr:cNvPr id="371" name="公債費負担の状況最小値テキスト"/>
        <xdr:cNvSpPr txBox="1"/>
      </xdr:nvSpPr>
      <xdr:spPr>
        <a:xfrm>
          <a:off x="17106900" y="74828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138430</xdr:rowOff>
    </xdr:from>
    <xdr:to xmlns:xdr="http://schemas.openxmlformats.org/drawingml/2006/spreadsheetDrawing">
      <xdr:col>81</xdr:col>
      <xdr:colOff>133350</xdr:colOff>
      <xdr:row>43</xdr:row>
      <xdr:rowOff>138430</xdr:rowOff>
    </xdr:to>
    <xdr:cxnSp macro="">
      <xdr:nvCxnSpPr>
        <xdr:cNvPr id="372" name="直線コネクタ 371"/>
        <xdr:cNvCxnSpPr/>
      </xdr:nvCxnSpPr>
      <xdr:spPr>
        <a:xfrm>
          <a:off x="16929100" y="751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129540</xdr:rowOff>
    </xdr:from>
    <xdr:ext cx="762000" cy="259080"/>
    <xdr:sp macro="" textlink="">
      <xdr:nvSpPr>
        <xdr:cNvPr id="373" name="公債費負担の状況最大値テキスト"/>
        <xdr:cNvSpPr txBox="1"/>
      </xdr:nvSpPr>
      <xdr:spPr>
        <a:xfrm>
          <a:off x="1710690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43180</xdr:rowOff>
    </xdr:from>
    <xdr:to xmlns:xdr="http://schemas.openxmlformats.org/drawingml/2006/spreadsheetDrawing">
      <xdr:col>81</xdr:col>
      <xdr:colOff>133350</xdr:colOff>
      <xdr:row>37</xdr:row>
      <xdr:rowOff>43180</xdr:rowOff>
    </xdr:to>
    <xdr:cxnSp macro="">
      <xdr:nvCxnSpPr>
        <xdr:cNvPr id="374" name="直線コネクタ 373"/>
        <xdr:cNvCxnSpPr/>
      </xdr:nvCxnSpPr>
      <xdr:spPr>
        <a:xfrm>
          <a:off x="16929100" y="638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121920</xdr:rowOff>
    </xdr:from>
    <xdr:to xmlns:xdr="http://schemas.openxmlformats.org/drawingml/2006/spreadsheetDrawing">
      <xdr:col>81</xdr:col>
      <xdr:colOff>44450</xdr:colOff>
      <xdr:row>42</xdr:row>
      <xdr:rowOff>136525</xdr:rowOff>
    </xdr:to>
    <xdr:cxnSp macro="">
      <xdr:nvCxnSpPr>
        <xdr:cNvPr id="375" name="直線コネクタ 374"/>
        <xdr:cNvCxnSpPr/>
      </xdr:nvCxnSpPr>
      <xdr:spPr>
        <a:xfrm flipV="1">
          <a:off x="16179800" y="73228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99695</xdr:rowOff>
    </xdr:from>
    <xdr:ext cx="762000" cy="254635"/>
    <xdr:sp macro="" textlink="">
      <xdr:nvSpPr>
        <xdr:cNvPr id="376" name="公債費負担の状況平均値テキスト"/>
        <xdr:cNvSpPr txBox="1"/>
      </xdr:nvSpPr>
      <xdr:spPr>
        <a:xfrm>
          <a:off x="17106900" y="69576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83185</xdr:rowOff>
    </xdr:from>
    <xdr:to xmlns:xdr="http://schemas.openxmlformats.org/drawingml/2006/spreadsheetDrawing">
      <xdr:col>81</xdr:col>
      <xdr:colOff>95250</xdr:colOff>
      <xdr:row>42</xdr:row>
      <xdr:rowOff>13335</xdr:rowOff>
    </xdr:to>
    <xdr:sp macro="" textlink="">
      <xdr:nvSpPr>
        <xdr:cNvPr id="377" name="フローチャート: 判断 376"/>
        <xdr:cNvSpPr/>
      </xdr:nvSpPr>
      <xdr:spPr>
        <a:xfrm>
          <a:off x="16967200" y="71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136525</xdr:rowOff>
    </xdr:from>
    <xdr:to xmlns:xdr="http://schemas.openxmlformats.org/drawingml/2006/spreadsheetDrawing">
      <xdr:col>77</xdr:col>
      <xdr:colOff>44450</xdr:colOff>
      <xdr:row>42</xdr:row>
      <xdr:rowOff>146050</xdr:rowOff>
    </xdr:to>
    <xdr:cxnSp macro="">
      <xdr:nvCxnSpPr>
        <xdr:cNvPr id="378" name="直線コネクタ 377"/>
        <xdr:cNvCxnSpPr/>
      </xdr:nvCxnSpPr>
      <xdr:spPr>
        <a:xfrm flipV="1">
          <a:off x="15290800" y="7337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68580</xdr:rowOff>
    </xdr:from>
    <xdr:to xmlns:xdr="http://schemas.openxmlformats.org/drawingml/2006/spreadsheetDrawing">
      <xdr:col>77</xdr:col>
      <xdr:colOff>95250</xdr:colOff>
      <xdr:row>41</xdr:row>
      <xdr:rowOff>170180</xdr:rowOff>
    </xdr:to>
    <xdr:sp macro="" textlink="">
      <xdr:nvSpPr>
        <xdr:cNvPr id="379" name="フローチャート: 判断 378"/>
        <xdr:cNvSpPr/>
      </xdr:nvSpPr>
      <xdr:spPr>
        <a:xfrm>
          <a:off x="161290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8890</xdr:rowOff>
    </xdr:from>
    <xdr:ext cx="736600" cy="254635"/>
    <xdr:sp macro="" textlink="">
      <xdr:nvSpPr>
        <xdr:cNvPr id="380" name="テキスト ボックス 379"/>
        <xdr:cNvSpPr txBox="1"/>
      </xdr:nvSpPr>
      <xdr:spPr>
        <a:xfrm>
          <a:off x="15798800" y="68668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140970</xdr:rowOff>
    </xdr:from>
    <xdr:to xmlns:xdr="http://schemas.openxmlformats.org/drawingml/2006/spreadsheetDrawing">
      <xdr:col>72</xdr:col>
      <xdr:colOff>203200</xdr:colOff>
      <xdr:row>42</xdr:row>
      <xdr:rowOff>146050</xdr:rowOff>
    </xdr:to>
    <xdr:cxnSp macro="">
      <xdr:nvCxnSpPr>
        <xdr:cNvPr id="381" name="直線コネクタ 380"/>
        <xdr:cNvCxnSpPr/>
      </xdr:nvCxnSpPr>
      <xdr:spPr>
        <a:xfrm>
          <a:off x="14401800" y="7341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64135</xdr:rowOff>
    </xdr:from>
    <xdr:to xmlns:xdr="http://schemas.openxmlformats.org/drawingml/2006/spreadsheetDrawing">
      <xdr:col>73</xdr:col>
      <xdr:colOff>44450</xdr:colOff>
      <xdr:row>41</xdr:row>
      <xdr:rowOff>166370</xdr:rowOff>
    </xdr:to>
    <xdr:sp macro="" textlink="">
      <xdr:nvSpPr>
        <xdr:cNvPr id="382" name="フローチャート: 判断 381"/>
        <xdr:cNvSpPr/>
      </xdr:nvSpPr>
      <xdr:spPr>
        <a:xfrm>
          <a:off x="152400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4445</xdr:rowOff>
    </xdr:from>
    <xdr:ext cx="762000" cy="259080"/>
    <xdr:sp macro="" textlink="">
      <xdr:nvSpPr>
        <xdr:cNvPr id="383" name="テキスト ボックス 382"/>
        <xdr:cNvSpPr txBox="1"/>
      </xdr:nvSpPr>
      <xdr:spPr>
        <a:xfrm>
          <a:off x="1490980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132080</xdr:rowOff>
    </xdr:from>
    <xdr:to xmlns:xdr="http://schemas.openxmlformats.org/drawingml/2006/spreadsheetDrawing">
      <xdr:col>68</xdr:col>
      <xdr:colOff>152400</xdr:colOff>
      <xdr:row>42</xdr:row>
      <xdr:rowOff>140970</xdr:rowOff>
    </xdr:to>
    <xdr:cxnSp macro="">
      <xdr:nvCxnSpPr>
        <xdr:cNvPr id="384" name="直線コネクタ 383"/>
        <xdr:cNvCxnSpPr/>
      </xdr:nvCxnSpPr>
      <xdr:spPr>
        <a:xfrm>
          <a:off x="13512800" y="7332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161290</xdr:rowOff>
    </xdr:from>
    <xdr:ext cx="762000" cy="259080"/>
    <xdr:sp macro="" textlink="">
      <xdr:nvSpPr>
        <xdr:cNvPr id="386" name="テキスト ボックス 385"/>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49530</xdr:rowOff>
    </xdr:from>
    <xdr:to xmlns:xdr="http://schemas.openxmlformats.org/drawingml/2006/spreadsheetDrawing">
      <xdr:col>64</xdr:col>
      <xdr:colOff>152400</xdr:colOff>
      <xdr:row>41</xdr:row>
      <xdr:rowOff>151130</xdr:rowOff>
    </xdr:to>
    <xdr:sp macro="" textlink="">
      <xdr:nvSpPr>
        <xdr:cNvPr id="387" name="フローチャート: 判断 38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161290</xdr:rowOff>
    </xdr:from>
    <xdr:ext cx="762000" cy="259080"/>
    <xdr:sp macro="" textlink="">
      <xdr:nvSpPr>
        <xdr:cNvPr id="388" name="テキスト ボックス 387"/>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71120</xdr:rowOff>
    </xdr:from>
    <xdr:to xmlns:xdr="http://schemas.openxmlformats.org/drawingml/2006/spreadsheetDrawing">
      <xdr:col>81</xdr:col>
      <xdr:colOff>95250</xdr:colOff>
      <xdr:row>43</xdr:row>
      <xdr:rowOff>1270</xdr:rowOff>
    </xdr:to>
    <xdr:sp macro="" textlink="">
      <xdr:nvSpPr>
        <xdr:cNvPr id="394" name="楕円 393"/>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43180</xdr:rowOff>
    </xdr:from>
    <xdr:ext cx="762000" cy="254635"/>
    <xdr:sp macro="" textlink="">
      <xdr:nvSpPr>
        <xdr:cNvPr id="395" name="公債費負担の状況該当値テキスト"/>
        <xdr:cNvSpPr txBox="1"/>
      </xdr:nvSpPr>
      <xdr:spPr>
        <a:xfrm>
          <a:off x="17106900" y="7244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86360</xdr:rowOff>
    </xdr:from>
    <xdr:to xmlns:xdr="http://schemas.openxmlformats.org/drawingml/2006/spreadsheetDrawing">
      <xdr:col>77</xdr:col>
      <xdr:colOff>95250</xdr:colOff>
      <xdr:row>43</xdr:row>
      <xdr:rowOff>15875</xdr:rowOff>
    </xdr:to>
    <xdr:sp macro="" textlink="">
      <xdr:nvSpPr>
        <xdr:cNvPr id="396" name="楕円 395"/>
        <xdr:cNvSpPr/>
      </xdr:nvSpPr>
      <xdr:spPr>
        <a:xfrm>
          <a:off x="16129000" y="7287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635</xdr:rowOff>
    </xdr:from>
    <xdr:ext cx="736600" cy="259080"/>
    <xdr:sp macro="" textlink="">
      <xdr:nvSpPr>
        <xdr:cNvPr id="397" name="テキスト ボックス 396"/>
        <xdr:cNvSpPr txBox="1"/>
      </xdr:nvSpPr>
      <xdr:spPr>
        <a:xfrm>
          <a:off x="15798800" y="7372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95250</xdr:rowOff>
    </xdr:from>
    <xdr:to xmlns:xdr="http://schemas.openxmlformats.org/drawingml/2006/spreadsheetDrawing">
      <xdr:col>73</xdr:col>
      <xdr:colOff>44450</xdr:colOff>
      <xdr:row>43</xdr:row>
      <xdr:rowOff>25400</xdr:rowOff>
    </xdr:to>
    <xdr:sp macro="" textlink="">
      <xdr:nvSpPr>
        <xdr:cNvPr id="398" name="楕円 397"/>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10160</xdr:rowOff>
    </xdr:from>
    <xdr:ext cx="762000" cy="259080"/>
    <xdr:sp macro="" textlink="">
      <xdr:nvSpPr>
        <xdr:cNvPr id="399" name="テキスト ボックス 398"/>
        <xdr:cNvSpPr txBox="1"/>
      </xdr:nvSpPr>
      <xdr:spPr>
        <a:xfrm>
          <a:off x="14909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90170</xdr:rowOff>
    </xdr:from>
    <xdr:to xmlns:xdr="http://schemas.openxmlformats.org/drawingml/2006/spreadsheetDrawing">
      <xdr:col>68</xdr:col>
      <xdr:colOff>203200</xdr:colOff>
      <xdr:row>43</xdr:row>
      <xdr:rowOff>20320</xdr:rowOff>
    </xdr:to>
    <xdr:sp macro="" textlink="">
      <xdr:nvSpPr>
        <xdr:cNvPr id="400" name="楕円 399"/>
        <xdr:cNvSpPr/>
      </xdr:nvSpPr>
      <xdr:spPr>
        <a:xfrm>
          <a:off x="14351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5080</xdr:rowOff>
    </xdr:from>
    <xdr:ext cx="762000" cy="259080"/>
    <xdr:sp macro="" textlink="">
      <xdr:nvSpPr>
        <xdr:cNvPr id="401" name="テキスト ボックス 400"/>
        <xdr:cNvSpPr txBox="1"/>
      </xdr:nvSpPr>
      <xdr:spPr>
        <a:xfrm>
          <a:off x="140208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80645</xdr:rowOff>
    </xdr:from>
    <xdr:to xmlns:xdr="http://schemas.openxmlformats.org/drawingml/2006/spreadsheetDrawing">
      <xdr:col>64</xdr:col>
      <xdr:colOff>152400</xdr:colOff>
      <xdr:row>43</xdr:row>
      <xdr:rowOff>10795</xdr:rowOff>
    </xdr:to>
    <xdr:sp macro="" textlink="">
      <xdr:nvSpPr>
        <xdr:cNvPr id="402" name="楕円 401"/>
        <xdr:cNvSpPr/>
      </xdr:nvSpPr>
      <xdr:spPr>
        <a:xfrm>
          <a:off x="13462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167005</xdr:rowOff>
    </xdr:from>
    <xdr:ext cx="762000" cy="254635"/>
    <xdr:sp macro="" textlink="">
      <xdr:nvSpPr>
        <xdr:cNvPr id="403" name="テキスト ボックス 402"/>
        <xdr:cNvSpPr txBox="1"/>
      </xdr:nvSpPr>
      <xdr:spPr>
        <a:xfrm>
          <a:off x="13131800" y="73679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06" name="テキスト ボックス 405"/>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小国小学校建設等の大型事業を実施したことから、地方債残高が大幅に増加しているとともに、病院事業会計及び下水道事業会計等における負担も大きくなっている等から、将来負担比率は前年度から1.1</a:t>
          </a:r>
          <a:r>
            <a:rPr kumimoji="1" lang="ja-JP" altLang="en-US" sz="1200">
              <a:latin typeface="ＭＳ Ｐゴシック"/>
              <a:ea typeface="ＭＳ Ｐゴシック"/>
            </a:rPr>
            <a:t>ポイント増加した。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ここ数年は改善傾向にあるが、コロナ関連の補助金や交付税等によって大きく左右されるため、今後も高い水準で推移することが見込まれることから、より有利な財源の確保と計画的な起債活用に努めていく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17" name="テキスト ボックス 416"/>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0" name="直線コネクタ 41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635"/>
    <xdr:sp macro="" textlink="">
      <xdr:nvSpPr>
        <xdr:cNvPr id="421" name="テキスト ボックス 420"/>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2" name="直線コネクタ 42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635"/>
    <xdr:sp macro="" textlink="">
      <xdr:nvSpPr>
        <xdr:cNvPr id="423" name="テキスト ボックス 422"/>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4" name="直線コネクタ 42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5" name="テキスト ボックス 42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6" name="直線コネクタ 42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7" name="テキスト ボックス 42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8" name="直線コネクタ 42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9" name="テキスト ボックス 42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0"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34925</xdr:rowOff>
    </xdr:to>
    <xdr:cxnSp macro="">
      <xdr:nvCxnSpPr>
        <xdr:cNvPr id="432" name="直線コネクタ 431"/>
        <xdr:cNvCxnSpPr/>
      </xdr:nvCxnSpPr>
      <xdr:spPr>
        <a:xfrm flipV="1">
          <a:off x="17018000"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4635"/>
    <xdr:sp macro="" textlink="">
      <xdr:nvSpPr>
        <xdr:cNvPr id="433" name="将来負担の状況最小値テキスト"/>
        <xdr:cNvSpPr txBox="1"/>
      </xdr:nvSpPr>
      <xdr:spPr>
        <a:xfrm>
          <a:off x="17106900" y="3950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4" name="直線コネクタ 433"/>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4635"/>
    <xdr:sp macro="" textlink="">
      <xdr:nvSpPr>
        <xdr:cNvPr id="435" name="将来負担の状況最大値テキスト"/>
        <xdr:cNvSpPr txBox="1"/>
      </xdr:nvSpPr>
      <xdr:spPr>
        <a:xfrm>
          <a:off x="17106900" y="2063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6" name="直線コネクタ 43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132715</xdr:rowOff>
    </xdr:from>
    <xdr:to xmlns:xdr="http://schemas.openxmlformats.org/drawingml/2006/spreadsheetDrawing">
      <xdr:col>81</xdr:col>
      <xdr:colOff>44450</xdr:colOff>
      <xdr:row>17</xdr:row>
      <xdr:rowOff>147955</xdr:rowOff>
    </xdr:to>
    <xdr:cxnSp macro="">
      <xdr:nvCxnSpPr>
        <xdr:cNvPr id="437" name="直線コネクタ 436"/>
        <xdr:cNvCxnSpPr/>
      </xdr:nvCxnSpPr>
      <xdr:spPr>
        <a:xfrm>
          <a:off x="16179800" y="304736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4635"/>
    <xdr:sp macro="" textlink="">
      <xdr:nvSpPr>
        <xdr:cNvPr id="438" name="将来負担の状況平均値テキスト"/>
        <xdr:cNvSpPr txBox="1"/>
      </xdr:nvSpPr>
      <xdr:spPr>
        <a:xfrm>
          <a:off x="17106900" y="2178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132715</xdr:rowOff>
    </xdr:from>
    <xdr:to xmlns:xdr="http://schemas.openxmlformats.org/drawingml/2006/spreadsheetDrawing">
      <xdr:col>77</xdr:col>
      <xdr:colOff>44450</xdr:colOff>
      <xdr:row>18</xdr:row>
      <xdr:rowOff>92710</xdr:rowOff>
    </xdr:to>
    <xdr:cxnSp macro="">
      <xdr:nvCxnSpPr>
        <xdr:cNvPr id="440" name="直線コネクタ 439"/>
        <xdr:cNvCxnSpPr/>
      </xdr:nvCxnSpPr>
      <xdr:spPr>
        <a:xfrm flipV="1">
          <a:off x="15290800" y="304736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1" name="フローチャート: 判断 440"/>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4635"/>
    <xdr:sp macro="" textlink="">
      <xdr:nvSpPr>
        <xdr:cNvPr id="442" name="テキスト ボックス 441"/>
        <xdr:cNvSpPr txBox="1"/>
      </xdr:nvSpPr>
      <xdr:spPr>
        <a:xfrm>
          <a:off x="15798800" y="20885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92710</xdr:rowOff>
    </xdr:from>
    <xdr:to xmlns:xdr="http://schemas.openxmlformats.org/drawingml/2006/spreadsheetDrawing">
      <xdr:col>72</xdr:col>
      <xdr:colOff>203200</xdr:colOff>
      <xdr:row>19</xdr:row>
      <xdr:rowOff>43180</xdr:rowOff>
    </xdr:to>
    <xdr:cxnSp macro="">
      <xdr:nvCxnSpPr>
        <xdr:cNvPr id="443" name="直線コネクタ 442"/>
        <xdr:cNvCxnSpPr/>
      </xdr:nvCxnSpPr>
      <xdr:spPr>
        <a:xfrm flipV="1">
          <a:off x="14401800" y="31788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4635"/>
    <xdr:sp macro="" textlink="">
      <xdr:nvSpPr>
        <xdr:cNvPr id="445" name="テキスト ボックス 444"/>
        <xdr:cNvSpPr txBox="1"/>
      </xdr:nvSpPr>
      <xdr:spPr>
        <a:xfrm>
          <a:off x="14909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43180</xdr:rowOff>
    </xdr:from>
    <xdr:to xmlns:xdr="http://schemas.openxmlformats.org/drawingml/2006/spreadsheetDrawing">
      <xdr:col>68</xdr:col>
      <xdr:colOff>152400</xdr:colOff>
      <xdr:row>19</xdr:row>
      <xdr:rowOff>139700</xdr:rowOff>
    </xdr:to>
    <xdr:cxnSp macro="">
      <xdr:nvCxnSpPr>
        <xdr:cNvPr id="446" name="直線コネクタ 445"/>
        <xdr:cNvCxnSpPr/>
      </xdr:nvCxnSpPr>
      <xdr:spPr>
        <a:xfrm flipV="1">
          <a:off x="13512800" y="33007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4635"/>
    <xdr:sp macro="" textlink="">
      <xdr:nvSpPr>
        <xdr:cNvPr id="448" name="テキスト ボックス 447"/>
        <xdr:cNvSpPr txBox="1"/>
      </xdr:nvSpPr>
      <xdr:spPr>
        <a:xfrm>
          <a:off x="14020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4635"/>
    <xdr:sp macro="" textlink="">
      <xdr:nvSpPr>
        <xdr:cNvPr id="450" name="テキスト ボックス 449"/>
        <xdr:cNvSpPr txBox="1"/>
      </xdr:nvSpPr>
      <xdr:spPr>
        <a:xfrm>
          <a:off x="13131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97790</xdr:rowOff>
    </xdr:from>
    <xdr:to xmlns:xdr="http://schemas.openxmlformats.org/drawingml/2006/spreadsheetDrawing">
      <xdr:col>81</xdr:col>
      <xdr:colOff>95250</xdr:colOff>
      <xdr:row>18</xdr:row>
      <xdr:rowOff>27305</xdr:rowOff>
    </xdr:to>
    <xdr:sp macro="" textlink="">
      <xdr:nvSpPr>
        <xdr:cNvPr id="456" name="楕円 455"/>
        <xdr:cNvSpPr/>
      </xdr:nvSpPr>
      <xdr:spPr>
        <a:xfrm>
          <a:off x="16967200" y="301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69215</xdr:rowOff>
    </xdr:from>
    <xdr:ext cx="762000" cy="259080"/>
    <xdr:sp macro="" textlink="">
      <xdr:nvSpPr>
        <xdr:cNvPr id="457" name="将来負担の状況該当値テキスト"/>
        <xdr:cNvSpPr txBox="1"/>
      </xdr:nvSpPr>
      <xdr:spPr>
        <a:xfrm>
          <a:off x="17106900" y="298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81915</xdr:rowOff>
    </xdr:from>
    <xdr:to xmlns:xdr="http://schemas.openxmlformats.org/drawingml/2006/spreadsheetDrawing">
      <xdr:col>77</xdr:col>
      <xdr:colOff>95250</xdr:colOff>
      <xdr:row>18</xdr:row>
      <xdr:rowOff>12065</xdr:rowOff>
    </xdr:to>
    <xdr:sp macro="" textlink="">
      <xdr:nvSpPr>
        <xdr:cNvPr id="458" name="楕円 457"/>
        <xdr:cNvSpPr/>
      </xdr:nvSpPr>
      <xdr:spPr>
        <a:xfrm>
          <a:off x="161290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168275</xdr:rowOff>
    </xdr:from>
    <xdr:ext cx="736600" cy="254635"/>
    <xdr:sp macro="" textlink="">
      <xdr:nvSpPr>
        <xdr:cNvPr id="459" name="テキスト ボックス 458"/>
        <xdr:cNvSpPr txBox="1"/>
      </xdr:nvSpPr>
      <xdr:spPr>
        <a:xfrm>
          <a:off x="15798800" y="30829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41910</xdr:rowOff>
    </xdr:from>
    <xdr:to xmlns:xdr="http://schemas.openxmlformats.org/drawingml/2006/spreadsheetDrawing">
      <xdr:col>73</xdr:col>
      <xdr:colOff>44450</xdr:colOff>
      <xdr:row>18</xdr:row>
      <xdr:rowOff>143510</xdr:rowOff>
    </xdr:to>
    <xdr:sp macro="" textlink="">
      <xdr:nvSpPr>
        <xdr:cNvPr id="460" name="楕円 459"/>
        <xdr:cNvSpPr/>
      </xdr:nvSpPr>
      <xdr:spPr>
        <a:xfrm>
          <a:off x="15240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128270</xdr:rowOff>
    </xdr:from>
    <xdr:ext cx="762000" cy="259080"/>
    <xdr:sp macro="" textlink="">
      <xdr:nvSpPr>
        <xdr:cNvPr id="461" name="テキスト ボックス 460"/>
        <xdr:cNvSpPr txBox="1"/>
      </xdr:nvSpPr>
      <xdr:spPr>
        <a:xfrm>
          <a:off x="149098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163830</xdr:rowOff>
    </xdr:from>
    <xdr:to xmlns:xdr="http://schemas.openxmlformats.org/drawingml/2006/spreadsheetDrawing">
      <xdr:col>68</xdr:col>
      <xdr:colOff>203200</xdr:colOff>
      <xdr:row>19</xdr:row>
      <xdr:rowOff>93980</xdr:rowOff>
    </xdr:to>
    <xdr:sp macro="" textlink="">
      <xdr:nvSpPr>
        <xdr:cNvPr id="462" name="楕円 461"/>
        <xdr:cNvSpPr/>
      </xdr:nvSpPr>
      <xdr:spPr>
        <a:xfrm>
          <a:off x="143510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78740</xdr:rowOff>
    </xdr:from>
    <xdr:ext cx="762000" cy="259080"/>
    <xdr:sp macro="" textlink="">
      <xdr:nvSpPr>
        <xdr:cNvPr id="463" name="テキスト ボックス 462"/>
        <xdr:cNvSpPr txBox="1"/>
      </xdr:nvSpPr>
      <xdr:spPr>
        <a:xfrm>
          <a:off x="14020800" y="333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88900</xdr:rowOff>
    </xdr:from>
    <xdr:to xmlns:xdr="http://schemas.openxmlformats.org/drawingml/2006/spreadsheetDrawing">
      <xdr:col>64</xdr:col>
      <xdr:colOff>152400</xdr:colOff>
      <xdr:row>20</xdr:row>
      <xdr:rowOff>19050</xdr:rowOff>
    </xdr:to>
    <xdr:sp macro="" textlink="">
      <xdr:nvSpPr>
        <xdr:cNvPr id="464" name="楕円 463"/>
        <xdr:cNvSpPr/>
      </xdr:nvSpPr>
      <xdr:spPr>
        <a:xfrm>
          <a:off x="13462000" y="33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3810</xdr:rowOff>
    </xdr:from>
    <xdr:ext cx="762000" cy="259080"/>
    <xdr:sp macro="" textlink="">
      <xdr:nvSpPr>
        <xdr:cNvPr id="465" name="テキスト ボックス 464"/>
        <xdr:cNvSpPr txBox="1"/>
      </xdr:nvSpPr>
      <xdr:spPr>
        <a:xfrm>
          <a:off x="13131800" y="343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15</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月定員管理適正化計画を策定し、平成</a:t>
          </a:r>
          <a:r>
            <a:rPr kumimoji="1" lang="en-US" altLang="ja-JP" sz="1300">
              <a:latin typeface="ＭＳ Ｐゴシック"/>
              <a:ea typeface="ＭＳ Ｐゴシック"/>
            </a:rPr>
            <a:t>24</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月に見直しを行っており、職員数の削減、特殊勤務手当の廃止、特別職の報酬や管理職手当の減額等に取り組んできた経過がある。これまでの継続的な人件費の抑制に努めてきた結果、20.8</a:t>
          </a:r>
          <a:r>
            <a:rPr kumimoji="1" lang="ja-JP" altLang="en-US" sz="1300">
              <a:latin typeface="ＭＳ Ｐゴシック"/>
              <a:ea typeface="ＭＳ Ｐゴシック"/>
            </a:rPr>
            <a:t>％と類似団体内平均値を下回っている。今後も定員管理適正化計画をふまえ、人件費の抑制に努める。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3555" cy="254635"/>
    <xdr:sp macro="" textlink="">
      <xdr:nvSpPr>
        <xdr:cNvPr id="49" name="テキスト ボックス 48"/>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3555" cy="254635"/>
    <xdr:sp macro="" textlink="">
      <xdr:nvSpPr>
        <xdr:cNvPr id="51" name="テキスト ボックス 50"/>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3555" cy="254635"/>
    <xdr:sp macro="" textlink="">
      <xdr:nvSpPr>
        <xdr:cNvPr id="53" name="テキスト ボックス 52"/>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3555" cy="254635"/>
    <xdr:sp macro="" textlink="">
      <xdr:nvSpPr>
        <xdr:cNvPr id="55" name="テキスト ボックス 54"/>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7" name="テキスト ボックス 56"/>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21590</xdr:rowOff>
    </xdr:from>
    <xdr:to xmlns:xdr="http://schemas.openxmlformats.org/drawingml/2006/spreadsheetDrawing">
      <xdr:col>24</xdr:col>
      <xdr:colOff>25400</xdr:colOff>
      <xdr:row>41</xdr:row>
      <xdr:rowOff>161290</xdr:rowOff>
    </xdr:to>
    <xdr:cxnSp macro="">
      <xdr:nvCxnSpPr>
        <xdr:cNvPr id="59" name="直線コネクタ 58"/>
        <xdr:cNvCxnSpPr/>
      </xdr:nvCxnSpPr>
      <xdr:spPr>
        <a:xfrm flipV="1">
          <a:off x="4826000" y="585089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4635"/>
    <xdr:sp macro="" textlink="">
      <xdr:nvSpPr>
        <xdr:cNvPr id="60" name="人件費最小値テキスト"/>
        <xdr:cNvSpPr txBox="1"/>
      </xdr:nvSpPr>
      <xdr:spPr>
        <a:xfrm>
          <a:off x="4914900" y="7162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1" name="直線コネクタ 60"/>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107950</xdr:rowOff>
    </xdr:from>
    <xdr:ext cx="762000" cy="259080"/>
    <xdr:sp macro="" textlink="">
      <xdr:nvSpPr>
        <xdr:cNvPr id="62" name="人件費最大値テキスト"/>
        <xdr:cNvSpPr txBox="1"/>
      </xdr:nvSpPr>
      <xdr:spPr>
        <a:xfrm>
          <a:off x="4914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21590</xdr:rowOff>
    </xdr:from>
    <xdr:to xmlns:xdr="http://schemas.openxmlformats.org/drawingml/2006/spreadsheetDrawing">
      <xdr:col>24</xdr:col>
      <xdr:colOff>114300</xdr:colOff>
      <xdr:row>34</xdr:row>
      <xdr:rowOff>21590</xdr:rowOff>
    </xdr:to>
    <xdr:cxnSp macro="">
      <xdr:nvCxnSpPr>
        <xdr:cNvPr id="63" name="直線コネクタ 62"/>
        <xdr:cNvCxnSpPr/>
      </xdr:nvCxnSpPr>
      <xdr:spPr>
        <a:xfrm>
          <a:off x="4737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49530</xdr:rowOff>
    </xdr:from>
    <xdr:to xmlns:xdr="http://schemas.openxmlformats.org/drawingml/2006/spreadsheetDrawing">
      <xdr:col>24</xdr:col>
      <xdr:colOff>25400</xdr:colOff>
      <xdr:row>36</xdr:row>
      <xdr:rowOff>95250</xdr:rowOff>
    </xdr:to>
    <xdr:cxnSp macro="">
      <xdr:nvCxnSpPr>
        <xdr:cNvPr id="64" name="直線コネクタ 63"/>
        <xdr:cNvCxnSpPr/>
      </xdr:nvCxnSpPr>
      <xdr:spPr>
        <a:xfrm flipV="1">
          <a:off x="3987800" y="62217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22860</xdr:rowOff>
    </xdr:from>
    <xdr:ext cx="762000" cy="259080"/>
    <xdr:sp macro="" textlink="">
      <xdr:nvSpPr>
        <xdr:cNvPr id="65" name="人件費平均値テキスト"/>
        <xdr:cNvSpPr txBox="1"/>
      </xdr:nvSpPr>
      <xdr:spPr>
        <a:xfrm>
          <a:off x="4914900" y="6366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50800</xdr:rowOff>
    </xdr:from>
    <xdr:to xmlns:xdr="http://schemas.openxmlformats.org/drawingml/2006/spreadsheetDrawing">
      <xdr:col>24</xdr:col>
      <xdr:colOff>76200</xdr:colOff>
      <xdr:row>37</xdr:row>
      <xdr:rowOff>152400</xdr:rowOff>
    </xdr:to>
    <xdr:sp macro="" textlink="">
      <xdr:nvSpPr>
        <xdr:cNvPr id="66" name="フローチャート: 判断 65"/>
        <xdr:cNvSpPr/>
      </xdr:nvSpPr>
      <xdr:spPr>
        <a:xfrm>
          <a:off x="47752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161290</xdr:rowOff>
    </xdr:from>
    <xdr:to xmlns:xdr="http://schemas.openxmlformats.org/drawingml/2006/spreadsheetDrawing">
      <xdr:col>19</xdr:col>
      <xdr:colOff>187325</xdr:colOff>
      <xdr:row>36</xdr:row>
      <xdr:rowOff>95250</xdr:rowOff>
    </xdr:to>
    <xdr:cxnSp macro="">
      <xdr:nvCxnSpPr>
        <xdr:cNvPr id="67" name="直線コネクタ 66"/>
        <xdr:cNvCxnSpPr/>
      </xdr:nvCxnSpPr>
      <xdr:spPr>
        <a:xfrm>
          <a:off x="3098800" y="61620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10160</xdr:rowOff>
    </xdr:from>
    <xdr:to xmlns:xdr="http://schemas.openxmlformats.org/drawingml/2006/spreadsheetDrawing">
      <xdr:col>20</xdr:col>
      <xdr:colOff>38100</xdr:colOff>
      <xdr:row>37</xdr:row>
      <xdr:rowOff>111760</xdr:rowOff>
    </xdr:to>
    <xdr:sp macro="" textlink="">
      <xdr:nvSpPr>
        <xdr:cNvPr id="68" name="フローチャート: 判断 67"/>
        <xdr:cNvSpPr/>
      </xdr:nvSpPr>
      <xdr:spPr>
        <a:xfrm>
          <a:off x="3937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96520</xdr:rowOff>
    </xdr:from>
    <xdr:ext cx="732155" cy="259080"/>
    <xdr:sp macro="" textlink="">
      <xdr:nvSpPr>
        <xdr:cNvPr id="69" name="テキスト ボックス 68"/>
        <xdr:cNvSpPr txBox="1"/>
      </xdr:nvSpPr>
      <xdr:spPr>
        <a:xfrm>
          <a:off x="3606800" y="644017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161290</xdr:rowOff>
    </xdr:from>
    <xdr:to xmlns:xdr="http://schemas.openxmlformats.org/drawingml/2006/spreadsheetDrawing">
      <xdr:col>15</xdr:col>
      <xdr:colOff>98425</xdr:colOff>
      <xdr:row>35</xdr:row>
      <xdr:rowOff>166370</xdr:rowOff>
    </xdr:to>
    <xdr:cxnSp macro="">
      <xdr:nvCxnSpPr>
        <xdr:cNvPr id="70" name="直線コネクタ 69"/>
        <xdr:cNvCxnSpPr/>
      </xdr:nvCxnSpPr>
      <xdr:spPr>
        <a:xfrm flipV="1">
          <a:off x="2209800" y="61620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158750</xdr:rowOff>
    </xdr:from>
    <xdr:to xmlns:xdr="http://schemas.openxmlformats.org/drawingml/2006/spreadsheetDrawing">
      <xdr:col>15</xdr:col>
      <xdr:colOff>149225</xdr:colOff>
      <xdr:row>37</xdr:row>
      <xdr:rowOff>88900</xdr:rowOff>
    </xdr:to>
    <xdr:sp macro="" textlink="">
      <xdr:nvSpPr>
        <xdr:cNvPr id="71" name="フローチャート: 判断 70"/>
        <xdr:cNvSpPr/>
      </xdr:nvSpPr>
      <xdr:spPr>
        <a:xfrm>
          <a:off x="3048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73660</xdr:rowOff>
    </xdr:from>
    <xdr:ext cx="762000" cy="259080"/>
    <xdr:sp macro="" textlink="">
      <xdr:nvSpPr>
        <xdr:cNvPr id="72" name="テキスト ボックス 71"/>
        <xdr:cNvSpPr txBox="1"/>
      </xdr:nvSpPr>
      <xdr:spPr>
        <a:xfrm>
          <a:off x="2717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166370</xdr:rowOff>
    </xdr:from>
    <xdr:to xmlns:xdr="http://schemas.openxmlformats.org/drawingml/2006/spreadsheetDrawing">
      <xdr:col>11</xdr:col>
      <xdr:colOff>9525</xdr:colOff>
      <xdr:row>36</xdr:row>
      <xdr:rowOff>90170</xdr:rowOff>
    </xdr:to>
    <xdr:cxnSp macro="">
      <xdr:nvCxnSpPr>
        <xdr:cNvPr id="73" name="直線コネクタ 72"/>
        <xdr:cNvCxnSpPr/>
      </xdr:nvCxnSpPr>
      <xdr:spPr>
        <a:xfrm flipV="1">
          <a:off x="1320800" y="61671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135890</xdr:rowOff>
    </xdr:from>
    <xdr:to xmlns:xdr="http://schemas.openxmlformats.org/drawingml/2006/spreadsheetDrawing">
      <xdr:col>11</xdr:col>
      <xdr:colOff>60325</xdr:colOff>
      <xdr:row>37</xdr:row>
      <xdr:rowOff>66040</xdr:rowOff>
    </xdr:to>
    <xdr:sp macro="" textlink="">
      <xdr:nvSpPr>
        <xdr:cNvPr id="74" name="フローチャート: 判断 73"/>
        <xdr:cNvSpPr/>
      </xdr:nvSpPr>
      <xdr:spPr>
        <a:xfrm>
          <a:off x="2159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50800</xdr:rowOff>
    </xdr:from>
    <xdr:ext cx="757555" cy="259080"/>
    <xdr:sp macro="" textlink="">
      <xdr:nvSpPr>
        <xdr:cNvPr id="75" name="テキスト ボックス 74"/>
        <xdr:cNvSpPr txBox="1"/>
      </xdr:nvSpPr>
      <xdr:spPr>
        <a:xfrm>
          <a:off x="1828800" y="63944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60325</xdr:rowOff>
    </xdr:from>
    <xdr:to xmlns:xdr="http://schemas.openxmlformats.org/drawingml/2006/spreadsheetDrawing">
      <xdr:col>6</xdr:col>
      <xdr:colOff>171450</xdr:colOff>
      <xdr:row>37</xdr:row>
      <xdr:rowOff>161925</xdr:rowOff>
    </xdr:to>
    <xdr:sp macro="" textlink="">
      <xdr:nvSpPr>
        <xdr:cNvPr id="76" name="フローチャート: 判断 75"/>
        <xdr:cNvSpPr/>
      </xdr:nvSpPr>
      <xdr:spPr>
        <a:xfrm>
          <a:off x="1270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146685</xdr:rowOff>
    </xdr:from>
    <xdr:ext cx="757555" cy="254635"/>
    <xdr:sp macro="" textlink="">
      <xdr:nvSpPr>
        <xdr:cNvPr id="77" name="テキスト ボックス 76"/>
        <xdr:cNvSpPr txBox="1"/>
      </xdr:nvSpPr>
      <xdr:spPr>
        <a:xfrm>
          <a:off x="939800" y="64903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0" name="テキスト ボックス 79"/>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170180</xdr:rowOff>
    </xdr:from>
    <xdr:to xmlns:xdr="http://schemas.openxmlformats.org/drawingml/2006/spreadsheetDrawing">
      <xdr:col>24</xdr:col>
      <xdr:colOff>76200</xdr:colOff>
      <xdr:row>36</xdr:row>
      <xdr:rowOff>100330</xdr:rowOff>
    </xdr:to>
    <xdr:sp macro="" textlink="">
      <xdr:nvSpPr>
        <xdr:cNvPr id="83" name="楕円 82"/>
        <xdr:cNvSpPr/>
      </xdr:nvSpPr>
      <xdr:spPr>
        <a:xfrm>
          <a:off x="47752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15240</xdr:rowOff>
    </xdr:from>
    <xdr:ext cx="762000" cy="259080"/>
    <xdr:sp macro="" textlink="">
      <xdr:nvSpPr>
        <xdr:cNvPr id="84" name="人件費該当値テキスト"/>
        <xdr:cNvSpPr txBox="1"/>
      </xdr:nvSpPr>
      <xdr:spPr>
        <a:xfrm>
          <a:off x="4914900" y="601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44450</xdr:rowOff>
    </xdr:from>
    <xdr:to xmlns:xdr="http://schemas.openxmlformats.org/drawingml/2006/spreadsheetDrawing">
      <xdr:col>20</xdr:col>
      <xdr:colOff>38100</xdr:colOff>
      <xdr:row>36</xdr:row>
      <xdr:rowOff>146050</xdr:rowOff>
    </xdr:to>
    <xdr:sp macro="" textlink="">
      <xdr:nvSpPr>
        <xdr:cNvPr id="85" name="楕円 84"/>
        <xdr:cNvSpPr/>
      </xdr:nvSpPr>
      <xdr:spPr>
        <a:xfrm>
          <a:off x="3937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156210</xdr:rowOff>
    </xdr:from>
    <xdr:ext cx="732155" cy="254635"/>
    <xdr:sp macro="" textlink="">
      <xdr:nvSpPr>
        <xdr:cNvPr id="86" name="テキスト ボックス 85"/>
        <xdr:cNvSpPr txBox="1"/>
      </xdr:nvSpPr>
      <xdr:spPr>
        <a:xfrm>
          <a:off x="3606800" y="598551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110490</xdr:rowOff>
    </xdr:from>
    <xdr:to xmlns:xdr="http://schemas.openxmlformats.org/drawingml/2006/spreadsheetDrawing">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50800</xdr:rowOff>
    </xdr:from>
    <xdr:ext cx="762000" cy="259080"/>
    <xdr:sp macro="" textlink="">
      <xdr:nvSpPr>
        <xdr:cNvPr id="88" name="テキスト ボックス 87"/>
        <xdr:cNvSpPr txBox="1"/>
      </xdr:nvSpPr>
      <xdr:spPr>
        <a:xfrm>
          <a:off x="271780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114935</xdr:rowOff>
    </xdr:from>
    <xdr:to xmlns:xdr="http://schemas.openxmlformats.org/drawingml/2006/spreadsheetDrawing">
      <xdr:col>11</xdr:col>
      <xdr:colOff>60325</xdr:colOff>
      <xdr:row>36</xdr:row>
      <xdr:rowOff>45085</xdr:rowOff>
    </xdr:to>
    <xdr:sp macro="" textlink="">
      <xdr:nvSpPr>
        <xdr:cNvPr id="89" name="楕円 88"/>
        <xdr:cNvSpPr/>
      </xdr:nvSpPr>
      <xdr:spPr>
        <a:xfrm>
          <a:off x="2159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55245</xdr:rowOff>
    </xdr:from>
    <xdr:ext cx="757555" cy="254635"/>
    <xdr:sp macro="" textlink="">
      <xdr:nvSpPr>
        <xdr:cNvPr id="90" name="テキスト ボックス 89"/>
        <xdr:cNvSpPr txBox="1"/>
      </xdr:nvSpPr>
      <xdr:spPr>
        <a:xfrm>
          <a:off x="1828800" y="58845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39370</xdr:rowOff>
    </xdr:from>
    <xdr:to xmlns:xdr="http://schemas.openxmlformats.org/drawingml/2006/spreadsheetDrawing">
      <xdr:col>6</xdr:col>
      <xdr:colOff>171450</xdr:colOff>
      <xdr:row>36</xdr:row>
      <xdr:rowOff>140970</xdr:rowOff>
    </xdr:to>
    <xdr:sp macro="" textlink="">
      <xdr:nvSpPr>
        <xdr:cNvPr id="91" name="楕円 90"/>
        <xdr:cNvSpPr/>
      </xdr:nvSpPr>
      <xdr:spPr>
        <a:xfrm>
          <a:off x="1270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151130</xdr:rowOff>
    </xdr:from>
    <xdr:ext cx="757555" cy="259080"/>
    <xdr:sp macro="" textlink="">
      <xdr:nvSpPr>
        <xdr:cNvPr id="92" name="テキスト ボックス 91"/>
        <xdr:cNvSpPr txBox="1"/>
      </xdr:nvSpPr>
      <xdr:spPr>
        <a:xfrm>
          <a:off x="939800" y="59804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各年度において</a:t>
          </a:r>
          <a:r>
            <a:rPr kumimoji="1" lang="ja-JP" altLang="en-US" sz="1300">
              <a:latin typeface="ＭＳ Ｐゴシック"/>
              <a:ea typeface="ＭＳ Ｐゴシック"/>
            </a:rPr>
            <a:t>類似団体平均よりも低くなっているが、閉校校舎の管理経費や観光施設等の公共施設全般について、施設の老朽化等により修繕や管理経費が膨らんでいる状況にある。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施設管理への指定管理者制度の導入により経費削減を図っているが、今後も歳出全般の抑制に努めていく。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4" name="テキスト ボックス 103"/>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6" name="テキスト ボックス 105"/>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3555" cy="254635"/>
    <xdr:sp macro="" textlink="">
      <xdr:nvSpPr>
        <xdr:cNvPr id="108" name="テキスト ボックス 107"/>
        <xdr:cNvSpPr txBox="1"/>
      </xdr:nvSpPr>
      <xdr:spPr>
        <a:xfrm>
          <a:off x="11938000" y="3413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0" name="テキスト ボックス 109"/>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3555" cy="254635"/>
    <xdr:sp macro="" textlink="">
      <xdr:nvSpPr>
        <xdr:cNvPr id="112" name="テキスト ボックス 111"/>
        <xdr:cNvSpPr txBox="1"/>
      </xdr:nvSpPr>
      <xdr:spPr>
        <a:xfrm>
          <a:off x="11938000" y="227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14" name="テキスト ボックス 113"/>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35560</xdr:rowOff>
    </xdr:from>
    <xdr:to xmlns:xdr="http://schemas.openxmlformats.org/drawingml/2006/spreadsheetDrawing">
      <xdr:col>82</xdr:col>
      <xdr:colOff>107950</xdr:colOff>
      <xdr:row>20</xdr:row>
      <xdr:rowOff>6985</xdr:rowOff>
    </xdr:to>
    <xdr:cxnSp macro="">
      <xdr:nvCxnSpPr>
        <xdr:cNvPr id="116" name="直線コネクタ 115"/>
        <xdr:cNvCxnSpPr/>
      </xdr:nvCxnSpPr>
      <xdr:spPr>
        <a:xfrm flipV="1">
          <a:off x="16510000" y="2264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19</xdr:row>
      <xdr:rowOff>150495</xdr:rowOff>
    </xdr:from>
    <xdr:ext cx="762000" cy="259080"/>
    <xdr:sp macro="" textlink="">
      <xdr:nvSpPr>
        <xdr:cNvPr id="117" name="物件費最小値テキスト"/>
        <xdr:cNvSpPr txBox="1"/>
      </xdr:nvSpPr>
      <xdr:spPr>
        <a:xfrm>
          <a:off x="16598900" y="340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6985</xdr:rowOff>
    </xdr:from>
    <xdr:to xmlns:xdr="http://schemas.openxmlformats.org/drawingml/2006/spreadsheetDrawing">
      <xdr:col>82</xdr:col>
      <xdr:colOff>196850</xdr:colOff>
      <xdr:row>20</xdr:row>
      <xdr:rowOff>6985</xdr:rowOff>
    </xdr:to>
    <xdr:cxnSp macro="">
      <xdr:nvCxnSpPr>
        <xdr:cNvPr id="118" name="直線コネクタ 117"/>
        <xdr:cNvCxnSpPr/>
      </xdr:nvCxnSpPr>
      <xdr:spPr>
        <a:xfrm>
          <a:off x="16421100" y="343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121920</xdr:rowOff>
    </xdr:from>
    <xdr:ext cx="762000" cy="254635"/>
    <xdr:sp macro="" textlink="">
      <xdr:nvSpPr>
        <xdr:cNvPr id="119" name="物件費最大値テキスト"/>
        <xdr:cNvSpPr txBox="1"/>
      </xdr:nvSpPr>
      <xdr:spPr>
        <a:xfrm>
          <a:off x="16598900" y="2007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35560</xdr:rowOff>
    </xdr:from>
    <xdr:to xmlns:xdr="http://schemas.openxmlformats.org/drawingml/2006/spreadsheetDrawing">
      <xdr:col>82</xdr:col>
      <xdr:colOff>196850</xdr:colOff>
      <xdr:row>13</xdr:row>
      <xdr:rowOff>35560</xdr:rowOff>
    </xdr:to>
    <xdr:cxnSp macro="">
      <xdr:nvCxnSpPr>
        <xdr:cNvPr id="120" name="直線コネクタ 119"/>
        <xdr:cNvCxnSpPr/>
      </xdr:nvCxnSpPr>
      <xdr:spPr>
        <a:xfrm>
          <a:off x="16421100" y="2264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64135</xdr:rowOff>
    </xdr:from>
    <xdr:to xmlns:xdr="http://schemas.openxmlformats.org/drawingml/2006/spreadsheetDrawing">
      <xdr:col>82</xdr:col>
      <xdr:colOff>107950</xdr:colOff>
      <xdr:row>14</xdr:row>
      <xdr:rowOff>98425</xdr:rowOff>
    </xdr:to>
    <xdr:cxnSp macro="">
      <xdr:nvCxnSpPr>
        <xdr:cNvPr id="121" name="直線コネクタ 120"/>
        <xdr:cNvCxnSpPr/>
      </xdr:nvCxnSpPr>
      <xdr:spPr>
        <a:xfrm flipV="1">
          <a:off x="15671800" y="24644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13970</xdr:rowOff>
    </xdr:from>
    <xdr:ext cx="762000" cy="259080"/>
    <xdr:sp macro="" textlink="">
      <xdr:nvSpPr>
        <xdr:cNvPr id="122" name="物件費平均値テキスト"/>
        <xdr:cNvSpPr txBox="1"/>
      </xdr:nvSpPr>
      <xdr:spPr>
        <a:xfrm>
          <a:off x="16598900" y="2585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41910</xdr:rowOff>
    </xdr:from>
    <xdr:to xmlns:xdr="http://schemas.openxmlformats.org/drawingml/2006/spreadsheetDrawing">
      <xdr:col>82</xdr:col>
      <xdr:colOff>158750</xdr:colOff>
      <xdr:row>15</xdr:row>
      <xdr:rowOff>143510</xdr:rowOff>
    </xdr:to>
    <xdr:sp macro="" textlink="">
      <xdr:nvSpPr>
        <xdr:cNvPr id="123" name="フローチャート: 判断 122"/>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52705</xdr:rowOff>
    </xdr:from>
    <xdr:to xmlns:xdr="http://schemas.openxmlformats.org/drawingml/2006/spreadsheetDrawing">
      <xdr:col>78</xdr:col>
      <xdr:colOff>69850</xdr:colOff>
      <xdr:row>14</xdr:row>
      <xdr:rowOff>98425</xdr:rowOff>
    </xdr:to>
    <xdr:cxnSp macro="">
      <xdr:nvCxnSpPr>
        <xdr:cNvPr id="124" name="直線コネクタ 123"/>
        <xdr:cNvCxnSpPr/>
      </xdr:nvCxnSpPr>
      <xdr:spPr>
        <a:xfrm>
          <a:off x="14782800" y="24530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30480</xdr:rowOff>
    </xdr:from>
    <xdr:to xmlns:xdr="http://schemas.openxmlformats.org/drawingml/2006/spreadsheetDrawing">
      <xdr:col>78</xdr:col>
      <xdr:colOff>120650</xdr:colOff>
      <xdr:row>15</xdr:row>
      <xdr:rowOff>132080</xdr:rowOff>
    </xdr:to>
    <xdr:sp macro="" textlink="">
      <xdr:nvSpPr>
        <xdr:cNvPr id="125" name="フローチャート: 判断 124"/>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116840</xdr:rowOff>
    </xdr:from>
    <xdr:ext cx="736600" cy="259080"/>
    <xdr:sp macro="" textlink="">
      <xdr:nvSpPr>
        <xdr:cNvPr id="126" name="テキスト ボックス 125"/>
        <xdr:cNvSpPr txBox="1"/>
      </xdr:nvSpPr>
      <xdr:spPr>
        <a:xfrm>
          <a:off x="15290800" y="268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52705</xdr:rowOff>
    </xdr:to>
    <xdr:cxnSp macro="">
      <xdr:nvCxnSpPr>
        <xdr:cNvPr id="127" name="直線コネクタ 126"/>
        <xdr:cNvCxnSpPr/>
      </xdr:nvCxnSpPr>
      <xdr:spPr>
        <a:xfrm>
          <a:off x="13893800" y="24130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1905</xdr:rowOff>
    </xdr:from>
    <xdr:to xmlns:xdr="http://schemas.openxmlformats.org/drawingml/2006/spreadsheetDrawing">
      <xdr:col>74</xdr:col>
      <xdr:colOff>31750</xdr:colOff>
      <xdr:row>15</xdr:row>
      <xdr:rowOff>103505</xdr:rowOff>
    </xdr:to>
    <xdr:sp macro="" textlink="">
      <xdr:nvSpPr>
        <xdr:cNvPr id="128" name="フローチャート: 判断 127"/>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88265</xdr:rowOff>
    </xdr:from>
    <xdr:ext cx="762000" cy="254635"/>
    <xdr:sp macro="" textlink="">
      <xdr:nvSpPr>
        <xdr:cNvPr id="129" name="テキスト ボックス 128"/>
        <xdr:cNvSpPr txBox="1"/>
      </xdr:nvSpPr>
      <xdr:spPr>
        <a:xfrm>
          <a:off x="14401800" y="2660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12700</xdr:rowOff>
    </xdr:from>
    <xdr:to xmlns:xdr="http://schemas.openxmlformats.org/drawingml/2006/spreadsheetDrawing">
      <xdr:col>69</xdr:col>
      <xdr:colOff>92075</xdr:colOff>
      <xdr:row>14</xdr:row>
      <xdr:rowOff>24130</xdr:rowOff>
    </xdr:to>
    <xdr:cxnSp macro="">
      <xdr:nvCxnSpPr>
        <xdr:cNvPr id="130" name="直線コネクタ 129"/>
        <xdr:cNvCxnSpPr/>
      </xdr:nvCxnSpPr>
      <xdr:spPr>
        <a:xfrm flipV="1">
          <a:off x="13004800" y="2413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121920</xdr:rowOff>
    </xdr:from>
    <xdr:to xmlns:xdr="http://schemas.openxmlformats.org/drawingml/2006/spreadsheetDrawing">
      <xdr:col>69</xdr:col>
      <xdr:colOff>142875</xdr:colOff>
      <xdr:row>15</xdr:row>
      <xdr:rowOff>52070</xdr:rowOff>
    </xdr:to>
    <xdr:sp macro="" textlink="">
      <xdr:nvSpPr>
        <xdr:cNvPr id="131" name="フローチャート: 判断 130"/>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36830</xdr:rowOff>
    </xdr:from>
    <xdr:ext cx="757555" cy="259080"/>
    <xdr:sp macro="" textlink="">
      <xdr:nvSpPr>
        <xdr:cNvPr id="132" name="テキスト ボックス 131"/>
        <xdr:cNvSpPr txBox="1"/>
      </xdr:nvSpPr>
      <xdr:spPr>
        <a:xfrm>
          <a:off x="13512800" y="26085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139065</xdr:rowOff>
    </xdr:from>
    <xdr:to xmlns:xdr="http://schemas.openxmlformats.org/drawingml/2006/spreadsheetDrawing">
      <xdr:col>65</xdr:col>
      <xdr:colOff>53975</xdr:colOff>
      <xdr:row>15</xdr:row>
      <xdr:rowOff>69215</xdr:rowOff>
    </xdr:to>
    <xdr:sp macro="" textlink="">
      <xdr:nvSpPr>
        <xdr:cNvPr id="133" name="フローチャート: 判断 132"/>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53975</xdr:rowOff>
    </xdr:from>
    <xdr:ext cx="762000" cy="254635"/>
    <xdr:sp macro="" textlink="">
      <xdr:nvSpPr>
        <xdr:cNvPr id="134" name="テキスト ボックス 133"/>
        <xdr:cNvSpPr txBox="1"/>
      </xdr:nvSpPr>
      <xdr:spPr>
        <a:xfrm>
          <a:off x="12623800" y="2625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36" name="テキスト ボックス 135"/>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37" name="テキスト ボックス 136"/>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39" name="テキスト ボックス 138"/>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13335</xdr:rowOff>
    </xdr:from>
    <xdr:to xmlns:xdr="http://schemas.openxmlformats.org/drawingml/2006/spreadsheetDrawing">
      <xdr:col>82</xdr:col>
      <xdr:colOff>158750</xdr:colOff>
      <xdr:row>14</xdr:row>
      <xdr:rowOff>114935</xdr:rowOff>
    </xdr:to>
    <xdr:sp macro="" textlink="">
      <xdr:nvSpPr>
        <xdr:cNvPr id="140" name="楕円 139"/>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29845</xdr:rowOff>
    </xdr:from>
    <xdr:ext cx="762000" cy="254635"/>
    <xdr:sp macro="" textlink="">
      <xdr:nvSpPr>
        <xdr:cNvPr id="141" name="物件費該当値テキスト"/>
        <xdr:cNvSpPr txBox="1"/>
      </xdr:nvSpPr>
      <xdr:spPr>
        <a:xfrm>
          <a:off x="16598900" y="2258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47625</xdr:rowOff>
    </xdr:from>
    <xdr:to xmlns:xdr="http://schemas.openxmlformats.org/drawingml/2006/spreadsheetDrawing">
      <xdr:col>78</xdr:col>
      <xdr:colOff>120650</xdr:colOff>
      <xdr:row>14</xdr:row>
      <xdr:rowOff>149225</xdr:rowOff>
    </xdr:to>
    <xdr:sp macro="" textlink="">
      <xdr:nvSpPr>
        <xdr:cNvPr id="142" name="楕円 141"/>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159385</xdr:rowOff>
    </xdr:from>
    <xdr:ext cx="736600" cy="258445"/>
    <xdr:sp macro="" textlink="">
      <xdr:nvSpPr>
        <xdr:cNvPr id="143" name="テキスト ボックス 142"/>
        <xdr:cNvSpPr txBox="1"/>
      </xdr:nvSpPr>
      <xdr:spPr>
        <a:xfrm>
          <a:off x="15290800" y="2216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1905</xdr:rowOff>
    </xdr:from>
    <xdr:to xmlns:xdr="http://schemas.openxmlformats.org/drawingml/2006/spreadsheetDrawing">
      <xdr:col>74</xdr:col>
      <xdr:colOff>31750</xdr:colOff>
      <xdr:row>14</xdr:row>
      <xdr:rowOff>103505</xdr:rowOff>
    </xdr:to>
    <xdr:sp macro="" textlink="">
      <xdr:nvSpPr>
        <xdr:cNvPr id="144" name="楕円 143"/>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113665</xdr:rowOff>
    </xdr:from>
    <xdr:ext cx="762000" cy="258445"/>
    <xdr:sp macro="" textlink="">
      <xdr:nvSpPr>
        <xdr:cNvPr id="145" name="テキスト ボックス 144"/>
        <xdr:cNvSpPr txBox="1"/>
      </xdr:nvSpPr>
      <xdr:spPr>
        <a:xfrm>
          <a:off x="144018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133350</xdr:rowOff>
    </xdr:from>
    <xdr:to xmlns:xdr="http://schemas.openxmlformats.org/drawingml/2006/spreadsheetDrawing">
      <xdr:col>69</xdr:col>
      <xdr:colOff>142875</xdr:colOff>
      <xdr:row>14</xdr:row>
      <xdr:rowOff>63500</xdr:rowOff>
    </xdr:to>
    <xdr:sp macro="" textlink="">
      <xdr:nvSpPr>
        <xdr:cNvPr id="146" name="楕円 145"/>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73660</xdr:rowOff>
    </xdr:from>
    <xdr:ext cx="757555" cy="259080"/>
    <xdr:sp macro="" textlink="">
      <xdr:nvSpPr>
        <xdr:cNvPr id="147" name="テキスト ボックス 146"/>
        <xdr:cNvSpPr txBox="1"/>
      </xdr:nvSpPr>
      <xdr:spPr>
        <a:xfrm>
          <a:off x="13512800" y="2131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144780</xdr:rowOff>
    </xdr:from>
    <xdr:to xmlns:xdr="http://schemas.openxmlformats.org/drawingml/2006/spreadsheetDrawing">
      <xdr:col>65</xdr:col>
      <xdr:colOff>53975</xdr:colOff>
      <xdr:row>14</xdr:row>
      <xdr:rowOff>74930</xdr:rowOff>
    </xdr:to>
    <xdr:sp macro="" textlink="">
      <xdr:nvSpPr>
        <xdr:cNvPr id="148" name="楕円 147"/>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85090</xdr:rowOff>
    </xdr:from>
    <xdr:ext cx="762000" cy="259080"/>
    <xdr:sp macro="" textlink="">
      <xdr:nvSpPr>
        <xdr:cNvPr id="149" name="テキスト ボックス 148"/>
        <xdr:cNvSpPr txBox="1"/>
      </xdr:nvSpPr>
      <xdr:spPr>
        <a:xfrm>
          <a:off x="12623800" y="214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制度改正に伴い児童手当支給事業及び認定こども園施設型給付事業が増となったことなどから、前年度から1.1</a:t>
          </a:r>
          <a:r>
            <a:rPr kumimoji="1" lang="ja-JP" altLang="en-US" sz="1300">
              <a:latin typeface="ＭＳ Ｐゴシック"/>
              <a:ea typeface="ＭＳ Ｐゴシック"/>
            </a:rPr>
            <a:t>ポイント増の4.5</a:t>
          </a:r>
          <a:r>
            <a:rPr kumimoji="1" lang="ja-JP" altLang="en-US" sz="1300">
              <a:latin typeface="ＭＳ Ｐゴシック"/>
              <a:ea typeface="ＭＳ Ｐゴシック"/>
            </a:rPr>
            <a:t>％となり、類似団体を上回る結果となった。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年以降は類似団体平均を下回っていたが、今後とも町独自の手厚い支援の体制は継続しながらも、より適正で効率的な事業の執行を図っていく。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1" name="テキスト ボックス 160"/>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3" name="テキスト ボックス 162"/>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4" name="直線コネクタ 16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65" name="テキスト ボックス 164"/>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6" name="直線コネクタ 16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67" name="テキスト ボックス 166"/>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8" name="直線コネクタ 16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69" name="テキスト ボックス 168"/>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0" name="直線コネクタ 16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71" name="テキスト ボックス 170"/>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2" name="直線コネクタ 17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73" name="テキスト ボックス 172"/>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4" name="直線コネクタ 17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75" name="テキスト ボックス 174"/>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50800</xdr:rowOff>
    </xdr:from>
    <xdr:to xmlns:xdr="http://schemas.openxmlformats.org/drawingml/2006/spreadsheetDrawing">
      <xdr:col>24</xdr:col>
      <xdr:colOff>25400</xdr:colOff>
      <xdr:row>61</xdr:row>
      <xdr:rowOff>50800</xdr:rowOff>
    </xdr:to>
    <xdr:cxnSp macro="">
      <xdr:nvCxnSpPr>
        <xdr:cNvPr id="177" name="直線コネクタ 176"/>
        <xdr:cNvCxnSpPr/>
      </xdr:nvCxnSpPr>
      <xdr:spPr>
        <a:xfrm flipV="1">
          <a:off x="4826000" y="89662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78"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79" name="直線コネクタ 178"/>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137160</xdr:rowOff>
    </xdr:from>
    <xdr:ext cx="762000" cy="259080"/>
    <xdr:sp macro="" textlink="">
      <xdr:nvSpPr>
        <xdr:cNvPr id="180" name="扶助費最大値テキスト"/>
        <xdr:cNvSpPr txBox="1"/>
      </xdr:nvSpPr>
      <xdr:spPr>
        <a:xfrm>
          <a:off x="4914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50800</xdr:rowOff>
    </xdr:from>
    <xdr:to xmlns:xdr="http://schemas.openxmlformats.org/drawingml/2006/spreadsheetDrawing">
      <xdr:col>24</xdr:col>
      <xdr:colOff>114300</xdr:colOff>
      <xdr:row>52</xdr:row>
      <xdr:rowOff>50800</xdr:rowOff>
    </xdr:to>
    <xdr:cxnSp macro="">
      <xdr:nvCxnSpPr>
        <xdr:cNvPr id="181" name="直線コネクタ 180"/>
        <xdr:cNvCxnSpPr/>
      </xdr:nvCxnSpPr>
      <xdr:spPr>
        <a:xfrm>
          <a:off x="4737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88900</xdr:rowOff>
    </xdr:from>
    <xdr:to xmlns:xdr="http://schemas.openxmlformats.org/drawingml/2006/spreadsheetDrawing">
      <xdr:col>24</xdr:col>
      <xdr:colOff>25400</xdr:colOff>
      <xdr:row>55</xdr:row>
      <xdr:rowOff>127000</xdr:rowOff>
    </xdr:to>
    <xdr:cxnSp macro="">
      <xdr:nvCxnSpPr>
        <xdr:cNvPr id="182" name="直線コネクタ 181"/>
        <xdr:cNvCxnSpPr/>
      </xdr:nvCxnSpPr>
      <xdr:spPr>
        <a:xfrm>
          <a:off x="3987800" y="934720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16510</xdr:rowOff>
    </xdr:from>
    <xdr:ext cx="762000" cy="259080"/>
    <xdr:sp macro="" textlink="">
      <xdr:nvSpPr>
        <xdr:cNvPr id="183" name="扶助費平均値テキスト"/>
        <xdr:cNvSpPr txBox="1"/>
      </xdr:nvSpPr>
      <xdr:spPr>
        <a:xfrm>
          <a:off x="4914900" y="9274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184" name="フローチャート: 判断 18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31750</xdr:rowOff>
    </xdr:from>
    <xdr:to xmlns:xdr="http://schemas.openxmlformats.org/drawingml/2006/spreadsheetDrawing">
      <xdr:col>19</xdr:col>
      <xdr:colOff>187325</xdr:colOff>
      <xdr:row>54</xdr:row>
      <xdr:rowOff>88900</xdr:rowOff>
    </xdr:to>
    <xdr:cxnSp macro="">
      <xdr:nvCxnSpPr>
        <xdr:cNvPr id="185" name="直線コネクタ 184"/>
        <xdr:cNvCxnSpPr/>
      </xdr:nvCxnSpPr>
      <xdr:spPr>
        <a:xfrm>
          <a:off x="3098800" y="9290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186" name="フローチャート: 判断 18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67310</xdr:rowOff>
    </xdr:from>
    <xdr:ext cx="732155" cy="259080"/>
    <xdr:sp macro="" textlink="">
      <xdr:nvSpPr>
        <xdr:cNvPr id="187" name="テキスト ボックス 186"/>
        <xdr:cNvSpPr txBox="1"/>
      </xdr:nvSpPr>
      <xdr:spPr>
        <a:xfrm>
          <a:off x="3606800" y="94970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31750</xdr:rowOff>
    </xdr:from>
    <xdr:to xmlns:xdr="http://schemas.openxmlformats.org/drawingml/2006/spreadsheetDrawing">
      <xdr:col>15</xdr:col>
      <xdr:colOff>98425</xdr:colOff>
      <xdr:row>54</xdr:row>
      <xdr:rowOff>88900</xdr:rowOff>
    </xdr:to>
    <xdr:cxnSp macro="">
      <xdr:nvCxnSpPr>
        <xdr:cNvPr id="188" name="直線コネクタ 187"/>
        <xdr:cNvCxnSpPr/>
      </xdr:nvCxnSpPr>
      <xdr:spPr>
        <a:xfrm flipV="1">
          <a:off x="2209800" y="9290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114300</xdr:rowOff>
    </xdr:from>
    <xdr:to xmlns:xdr="http://schemas.openxmlformats.org/drawingml/2006/spreadsheetDrawing">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29210</xdr:rowOff>
    </xdr:from>
    <xdr:ext cx="762000" cy="254635"/>
    <xdr:sp macro="" textlink="">
      <xdr:nvSpPr>
        <xdr:cNvPr id="190" name="テキスト ボックス 189"/>
        <xdr:cNvSpPr txBox="1"/>
      </xdr:nvSpPr>
      <xdr:spPr>
        <a:xfrm>
          <a:off x="2717800" y="945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88900</xdr:rowOff>
    </xdr:from>
    <xdr:to xmlns:xdr="http://schemas.openxmlformats.org/drawingml/2006/spreadsheetDrawing">
      <xdr:col>11</xdr:col>
      <xdr:colOff>9525</xdr:colOff>
      <xdr:row>54</xdr:row>
      <xdr:rowOff>127000</xdr:rowOff>
    </xdr:to>
    <xdr:cxnSp macro="">
      <xdr:nvCxnSpPr>
        <xdr:cNvPr id="191" name="直線コネクタ 190"/>
        <xdr:cNvCxnSpPr/>
      </xdr:nvCxnSpPr>
      <xdr:spPr>
        <a:xfrm flipV="1">
          <a:off x="1320800" y="9347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114300</xdr:rowOff>
    </xdr:from>
    <xdr:to xmlns:xdr="http://schemas.openxmlformats.org/drawingml/2006/spreadsheetDrawing">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29210</xdr:rowOff>
    </xdr:from>
    <xdr:ext cx="757555" cy="254635"/>
    <xdr:sp macro="" textlink="">
      <xdr:nvSpPr>
        <xdr:cNvPr id="193" name="テキスト ボックス 192"/>
        <xdr:cNvSpPr txBox="1"/>
      </xdr:nvSpPr>
      <xdr:spPr>
        <a:xfrm>
          <a:off x="1828800" y="94589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57555" cy="259080"/>
    <xdr:sp macro="" textlink="">
      <xdr:nvSpPr>
        <xdr:cNvPr id="195" name="テキスト ボックス 194"/>
        <xdr:cNvSpPr txBox="1"/>
      </xdr:nvSpPr>
      <xdr:spPr>
        <a:xfrm>
          <a:off x="939800" y="9497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198" name="テキスト ボックス 197"/>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201" name="楕円 200"/>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48260</xdr:rowOff>
    </xdr:from>
    <xdr:ext cx="762000" cy="259080"/>
    <xdr:sp macro="" textlink="">
      <xdr:nvSpPr>
        <xdr:cNvPr id="202" name="扶助費該当値テキスト"/>
        <xdr:cNvSpPr txBox="1"/>
      </xdr:nvSpPr>
      <xdr:spPr>
        <a:xfrm>
          <a:off x="49149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38100</xdr:rowOff>
    </xdr:from>
    <xdr:to xmlns:xdr="http://schemas.openxmlformats.org/drawingml/2006/spreadsheetDrawing">
      <xdr:col>20</xdr:col>
      <xdr:colOff>38100</xdr:colOff>
      <xdr:row>54</xdr:row>
      <xdr:rowOff>139700</xdr:rowOff>
    </xdr:to>
    <xdr:sp macro="" textlink="">
      <xdr:nvSpPr>
        <xdr:cNvPr id="203" name="楕円 20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149860</xdr:rowOff>
    </xdr:from>
    <xdr:ext cx="732155" cy="259080"/>
    <xdr:sp macro="" textlink="">
      <xdr:nvSpPr>
        <xdr:cNvPr id="204" name="テキスト ボックス 203"/>
        <xdr:cNvSpPr txBox="1"/>
      </xdr:nvSpPr>
      <xdr:spPr>
        <a:xfrm>
          <a:off x="3606800" y="90652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152400</xdr:rowOff>
    </xdr:from>
    <xdr:to xmlns:xdr="http://schemas.openxmlformats.org/drawingml/2006/spreadsheetDrawing">
      <xdr:col>15</xdr:col>
      <xdr:colOff>149225</xdr:colOff>
      <xdr:row>54</xdr:row>
      <xdr:rowOff>82550</xdr:rowOff>
    </xdr:to>
    <xdr:sp macro="" textlink="">
      <xdr:nvSpPr>
        <xdr:cNvPr id="205" name="楕円 204"/>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92710</xdr:rowOff>
    </xdr:from>
    <xdr:ext cx="762000" cy="259080"/>
    <xdr:sp macro="" textlink="">
      <xdr:nvSpPr>
        <xdr:cNvPr id="206" name="テキスト ボックス 205"/>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38100</xdr:rowOff>
    </xdr:from>
    <xdr:to xmlns:xdr="http://schemas.openxmlformats.org/drawingml/2006/spreadsheetDrawing">
      <xdr:col>11</xdr:col>
      <xdr:colOff>60325</xdr:colOff>
      <xdr:row>54</xdr:row>
      <xdr:rowOff>139700</xdr:rowOff>
    </xdr:to>
    <xdr:sp macro="" textlink="">
      <xdr:nvSpPr>
        <xdr:cNvPr id="207" name="楕円 20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149860</xdr:rowOff>
    </xdr:from>
    <xdr:ext cx="757555" cy="259080"/>
    <xdr:sp macro="" textlink="">
      <xdr:nvSpPr>
        <xdr:cNvPr id="208" name="テキスト ボックス 207"/>
        <xdr:cNvSpPr txBox="1"/>
      </xdr:nvSpPr>
      <xdr:spPr>
        <a:xfrm>
          <a:off x="1828800" y="90652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9" name="楕円 208"/>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7555" cy="259080"/>
    <xdr:sp macro="" textlink="">
      <xdr:nvSpPr>
        <xdr:cNvPr id="210" name="テキスト ボックス 209"/>
        <xdr:cNvSpPr txBox="1"/>
      </xdr:nvSpPr>
      <xdr:spPr>
        <a:xfrm>
          <a:off x="939800" y="910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後期高齢者医療特別会計等での繰り出しについては、給付費の増加により抑制が困難となってきている。下水道事業会計では、管渠建設事業等により繰出金額は増加傾向であったが、資本費平準化債の活用等により抑制を図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令和6</a:t>
          </a:r>
          <a:r>
            <a:rPr kumimoji="1" lang="ja-JP" altLang="en-US" sz="1200">
              <a:latin typeface="ＭＳ Ｐゴシック"/>
              <a:ea typeface="ＭＳ Ｐゴシック"/>
            </a:rPr>
            <a:t>年度は、前年度に比較して4.0</a:t>
          </a:r>
          <a:r>
            <a:rPr kumimoji="1" lang="ja-JP" altLang="en-US" sz="1200">
              <a:latin typeface="ＭＳ Ｐゴシック"/>
              <a:ea typeface="ＭＳ Ｐゴシック"/>
            </a:rPr>
            <a:t>ポイント増の12</a:t>
          </a:r>
          <a:r>
            <a:rPr kumimoji="1" lang="en-US" altLang="ja-JP" sz="1200">
              <a:latin typeface="ＭＳ Ｐゴシック"/>
              <a:ea typeface="ＭＳ Ｐゴシック"/>
            </a:rPr>
            <a:t>.4</a:t>
          </a:r>
          <a:r>
            <a:rPr kumimoji="1" lang="ja-JP" altLang="en-US" sz="1200">
              <a:latin typeface="ＭＳ Ｐゴシック"/>
              <a:ea typeface="ＭＳ Ｐゴシック"/>
            </a:rPr>
            <a:t>ポイントとなり、類似団体内平均値を上回ることとなった。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今後も特別会計に対する繰出金については、事業内容の見直しや事業量の精査等により、繰出額の抑制を図っていく。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2" name="テキスト ボックス 221"/>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24" name="テキスト ボックス 223"/>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5" name="直線コネクタ 22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3555" cy="254635"/>
    <xdr:sp macro="" textlink="">
      <xdr:nvSpPr>
        <xdr:cNvPr id="226" name="テキスト ボックス 225"/>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27" name="直線コネクタ 22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3555" cy="254635"/>
    <xdr:sp macro="" textlink="">
      <xdr:nvSpPr>
        <xdr:cNvPr id="228" name="テキスト ボックス 227"/>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29" name="直線コネクタ 22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3555" cy="254635"/>
    <xdr:sp macro="" textlink="">
      <xdr:nvSpPr>
        <xdr:cNvPr id="230" name="テキスト ボックス 229"/>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1" name="直線コネクタ 23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3555" cy="254635"/>
    <xdr:sp macro="" textlink="">
      <xdr:nvSpPr>
        <xdr:cNvPr id="232" name="テキスト ボックス 231"/>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34" name="テキスト ボックス 233"/>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104140</xdr:rowOff>
    </xdr:from>
    <xdr:to xmlns:xdr="http://schemas.openxmlformats.org/drawingml/2006/spreadsheetDrawing">
      <xdr:col>82</xdr:col>
      <xdr:colOff>107950</xdr:colOff>
      <xdr:row>61</xdr:row>
      <xdr:rowOff>42545</xdr:rowOff>
    </xdr:to>
    <xdr:cxnSp macro="">
      <xdr:nvCxnSpPr>
        <xdr:cNvPr id="236" name="直線コネクタ 235"/>
        <xdr:cNvCxnSpPr/>
      </xdr:nvCxnSpPr>
      <xdr:spPr>
        <a:xfrm flipV="1">
          <a:off x="16510000" y="901954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14605</xdr:rowOff>
    </xdr:from>
    <xdr:ext cx="762000" cy="259080"/>
    <xdr:sp macro="" textlink="">
      <xdr:nvSpPr>
        <xdr:cNvPr id="237" name="その他最小値テキスト"/>
        <xdr:cNvSpPr txBox="1"/>
      </xdr:nvSpPr>
      <xdr:spPr>
        <a:xfrm>
          <a:off x="165989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42545</xdr:rowOff>
    </xdr:from>
    <xdr:to xmlns:xdr="http://schemas.openxmlformats.org/drawingml/2006/spreadsheetDrawing">
      <xdr:col>82</xdr:col>
      <xdr:colOff>196850</xdr:colOff>
      <xdr:row>61</xdr:row>
      <xdr:rowOff>42545</xdr:rowOff>
    </xdr:to>
    <xdr:cxnSp macro="">
      <xdr:nvCxnSpPr>
        <xdr:cNvPr id="238" name="直線コネクタ 237"/>
        <xdr:cNvCxnSpPr/>
      </xdr:nvCxnSpPr>
      <xdr:spPr>
        <a:xfrm>
          <a:off x="16421100" y="1050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19050</xdr:rowOff>
    </xdr:from>
    <xdr:ext cx="762000" cy="254635"/>
    <xdr:sp macro="" textlink="">
      <xdr:nvSpPr>
        <xdr:cNvPr id="239" name="その他最大値テキスト"/>
        <xdr:cNvSpPr txBox="1"/>
      </xdr:nvSpPr>
      <xdr:spPr>
        <a:xfrm>
          <a:off x="16598900" y="8763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104140</xdr:rowOff>
    </xdr:from>
    <xdr:to xmlns:xdr="http://schemas.openxmlformats.org/drawingml/2006/spreadsheetDrawing">
      <xdr:col>82</xdr:col>
      <xdr:colOff>196850</xdr:colOff>
      <xdr:row>52</xdr:row>
      <xdr:rowOff>104140</xdr:rowOff>
    </xdr:to>
    <xdr:cxnSp macro="">
      <xdr:nvCxnSpPr>
        <xdr:cNvPr id="240" name="直線コネクタ 239"/>
        <xdr:cNvCxnSpPr/>
      </xdr:nvCxnSpPr>
      <xdr:spPr>
        <a:xfrm>
          <a:off x="16421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38100</xdr:rowOff>
    </xdr:from>
    <xdr:to xmlns:xdr="http://schemas.openxmlformats.org/drawingml/2006/spreadsheetDrawing">
      <xdr:col>82</xdr:col>
      <xdr:colOff>107950</xdr:colOff>
      <xdr:row>57</xdr:row>
      <xdr:rowOff>60960</xdr:rowOff>
    </xdr:to>
    <xdr:cxnSp macro="">
      <xdr:nvCxnSpPr>
        <xdr:cNvPr id="241" name="直線コネクタ 240"/>
        <xdr:cNvCxnSpPr/>
      </xdr:nvCxnSpPr>
      <xdr:spPr>
        <a:xfrm>
          <a:off x="15671800" y="946785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60960</xdr:rowOff>
    </xdr:from>
    <xdr:ext cx="762000" cy="259080"/>
    <xdr:sp macro="" textlink="">
      <xdr:nvSpPr>
        <xdr:cNvPr id="242" name="その他平均値テキスト"/>
        <xdr:cNvSpPr txBox="1"/>
      </xdr:nvSpPr>
      <xdr:spPr>
        <a:xfrm>
          <a:off x="16598900" y="9490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44450</xdr:rowOff>
    </xdr:from>
    <xdr:to xmlns:xdr="http://schemas.openxmlformats.org/drawingml/2006/spreadsheetDrawing">
      <xdr:col>82</xdr:col>
      <xdr:colOff>158750</xdr:colOff>
      <xdr:row>56</xdr:row>
      <xdr:rowOff>146050</xdr:rowOff>
    </xdr:to>
    <xdr:sp macro="" textlink="">
      <xdr:nvSpPr>
        <xdr:cNvPr id="243" name="フローチャート: 判断 242"/>
        <xdr:cNvSpPr/>
      </xdr:nvSpPr>
      <xdr:spPr>
        <a:xfrm>
          <a:off x="164592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38100</xdr:rowOff>
    </xdr:from>
    <xdr:to xmlns:xdr="http://schemas.openxmlformats.org/drawingml/2006/spreadsheetDrawing">
      <xdr:col>78</xdr:col>
      <xdr:colOff>69850</xdr:colOff>
      <xdr:row>57</xdr:row>
      <xdr:rowOff>170180</xdr:rowOff>
    </xdr:to>
    <xdr:cxnSp macro="">
      <xdr:nvCxnSpPr>
        <xdr:cNvPr id="244" name="直線コネクタ 243"/>
        <xdr:cNvCxnSpPr/>
      </xdr:nvCxnSpPr>
      <xdr:spPr>
        <a:xfrm flipV="1">
          <a:off x="14782800" y="946785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10160</xdr:rowOff>
    </xdr:from>
    <xdr:to xmlns:xdr="http://schemas.openxmlformats.org/drawingml/2006/spreadsheetDrawing">
      <xdr:col>78</xdr:col>
      <xdr:colOff>120650</xdr:colOff>
      <xdr:row>57</xdr:row>
      <xdr:rowOff>111760</xdr:rowOff>
    </xdr:to>
    <xdr:sp macro="" textlink="">
      <xdr:nvSpPr>
        <xdr:cNvPr id="245" name="フローチャート: 判断 244"/>
        <xdr:cNvSpPr/>
      </xdr:nvSpPr>
      <xdr:spPr>
        <a:xfrm>
          <a:off x="15621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96520</xdr:rowOff>
    </xdr:from>
    <xdr:ext cx="736600" cy="259080"/>
    <xdr:sp macro="" textlink="">
      <xdr:nvSpPr>
        <xdr:cNvPr id="246" name="テキスト ボックス 245"/>
        <xdr:cNvSpPr txBox="1"/>
      </xdr:nvSpPr>
      <xdr:spPr>
        <a:xfrm>
          <a:off x="15290800" y="986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24130</xdr:rowOff>
    </xdr:from>
    <xdr:to xmlns:xdr="http://schemas.openxmlformats.org/drawingml/2006/spreadsheetDrawing">
      <xdr:col>73</xdr:col>
      <xdr:colOff>180975</xdr:colOff>
      <xdr:row>57</xdr:row>
      <xdr:rowOff>170180</xdr:rowOff>
    </xdr:to>
    <xdr:cxnSp macro="">
      <xdr:nvCxnSpPr>
        <xdr:cNvPr id="247" name="直線コネクタ 246"/>
        <xdr:cNvCxnSpPr/>
      </xdr:nvCxnSpPr>
      <xdr:spPr>
        <a:xfrm>
          <a:off x="13893800" y="97967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83185</xdr:rowOff>
    </xdr:from>
    <xdr:to xmlns:xdr="http://schemas.openxmlformats.org/drawingml/2006/spreadsheetDrawing">
      <xdr:col>74</xdr:col>
      <xdr:colOff>31750</xdr:colOff>
      <xdr:row>58</xdr:row>
      <xdr:rowOff>13335</xdr:rowOff>
    </xdr:to>
    <xdr:sp macro="" textlink="">
      <xdr:nvSpPr>
        <xdr:cNvPr id="248" name="フローチャート: 判断 247"/>
        <xdr:cNvSpPr/>
      </xdr:nvSpPr>
      <xdr:spPr>
        <a:xfrm>
          <a:off x="147320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23495</xdr:rowOff>
    </xdr:from>
    <xdr:ext cx="762000" cy="259080"/>
    <xdr:sp macro="" textlink="">
      <xdr:nvSpPr>
        <xdr:cNvPr id="249" name="テキスト ボックス 248"/>
        <xdr:cNvSpPr txBox="1"/>
      </xdr:nvSpPr>
      <xdr:spPr>
        <a:xfrm>
          <a:off x="144018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24130</xdr:rowOff>
    </xdr:from>
    <xdr:to xmlns:xdr="http://schemas.openxmlformats.org/drawingml/2006/spreadsheetDrawing">
      <xdr:col>69</xdr:col>
      <xdr:colOff>92075</xdr:colOff>
      <xdr:row>58</xdr:row>
      <xdr:rowOff>8255</xdr:rowOff>
    </xdr:to>
    <xdr:cxnSp macro="">
      <xdr:nvCxnSpPr>
        <xdr:cNvPr id="250" name="直線コネクタ 249"/>
        <xdr:cNvCxnSpPr/>
      </xdr:nvCxnSpPr>
      <xdr:spPr>
        <a:xfrm flipV="1">
          <a:off x="13004800" y="979678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55880</xdr:rowOff>
    </xdr:from>
    <xdr:to xmlns:xdr="http://schemas.openxmlformats.org/drawingml/2006/spreadsheetDrawing">
      <xdr:col>69</xdr:col>
      <xdr:colOff>142875</xdr:colOff>
      <xdr:row>57</xdr:row>
      <xdr:rowOff>157480</xdr:rowOff>
    </xdr:to>
    <xdr:sp macro="" textlink="">
      <xdr:nvSpPr>
        <xdr:cNvPr id="251" name="フローチャート: 判断 250"/>
        <xdr:cNvSpPr/>
      </xdr:nvSpPr>
      <xdr:spPr>
        <a:xfrm>
          <a:off x="13843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142240</xdr:rowOff>
    </xdr:from>
    <xdr:ext cx="757555" cy="259080"/>
    <xdr:sp macro="" textlink="">
      <xdr:nvSpPr>
        <xdr:cNvPr id="252" name="テキスト ボックス 251"/>
        <xdr:cNvSpPr txBox="1"/>
      </xdr:nvSpPr>
      <xdr:spPr>
        <a:xfrm>
          <a:off x="13512800" y="99148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147320</xdr:rowOff>
    </xdr:from>
    <xdr:to xmlns:xdr="http://schemas.openxmlformats.org/drawingml/2006/spreadsheetDrawing">
      <xdr:col>65</xdr:col>
      <xdr:colOff>53975</xdr:colOff>
      <xdr:row>58</xdr:row>
      <xdr:rowOff>77470</xdr:rowOff>
    </xdr:to>
    <xdr:sp macro="" textlink="">
      <xdr:nvSpPr>
        <xdr:cNvPr id="253" name="フローチャート: 判断 252"/>
        <xdr:cNvSpPr/>
      </xdr:nvSpPr>
      <xdr:spPr>
        <a:xfrm>
          <a:off x="129540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62230</xdr:rowOff>
    </xdr:from>
    <xdr:ext cx="762000" cy="259080"/>
    <xdr:sp macro="" textlink="">
      <xdr:nvSpPr>
        <xdr:cNvPr id="254" name="テキスト ボックス 253"/>
        <xdr:cNvSpPr txBox="1"/>
      </xdr:nvSpPr>
      <xdr:spPr>
        <a:xfrm>
          <a:off x="12623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5" name="テキスト ボックス 25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56" name="テキスト ボックス 255"/>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57" name="テキスト ボックス 256"/>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8" name="テキスト ボックス 25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59" name="テキスト ボックス 258"/>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10160</xdr:rowOff>
    </xdr:from>
    <xdr:to xmlns:xdr="http://schemas.openxmlformats.org/drawingml/2006/spreadsheetDrawing">
      <xdr:col>82</xdr:col>
      <xdr:colOff>158750</xdr:colOff>
      <xdr:row>57</xdr:row>
      <xdr:rowOff>111760</xdr:rowOff>
    </xdr:to>
    <xdr:sp macro="" textlink="">
      <xdr:nvSpPr>
        <xdr:cNvPr id="260" name="楕円 259"/>
        <xdr:cNvSpPr/>
      </xdr:nvSpPr>
      <xdr:spPr>
        <a:xfrm>
          <a:off x="164592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153670</xdr:rowOff>
    </xdr:from>
    <xdr:ext cx="762000" cy="259080"/>
    <xdr:sp macro="" textlink="">
      <xdr:nvSpPr>
        <xdr:cNvPr id="261" name="その他該当値テキスト"/>
        <xdr:cNvSpPr txBox="1"/>
      </xdr:nvSpPr>
      <xdr:spPr>
        <a:xfrm>
          <a:off x="165989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158750</xdr:rowOff>
    </xdr:from>
    <xdr:to xmlns:xdr="http://schemas.openxmlformats.org/drawingml/2006/spreadsheetDrawing">
      <xdr:col>78</xdr:col>
      <xdr:colOff>120650</xdr:colOff>
      <xdr:row>55</xdr:row>
      <xdr:rowOff>88900</xdr:rowOff>
    </xdr:to>
    <xdr:sp macro="" textlink="">
      <xdr:nvSpPr>
        <xdr:cNvPr id="262" name="楕円 261"/>
        <xdr:cNvSpPr/>
      </xdr:nvSpPr>
      <xdr:spPr>
        <a:xfrm>
          <a:off x="156210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99060</xdr:rowOff>
    </xdr:from>
    <xdr:ext cx="736600" cy="254635"/>
    <xdr:sp macro="" textlink="">
      <xdr:nvSpPr>
        <xdr:cNvPr id="263" name="テキスト ボックス 262"/>
        <xdr:cNvSpPr txBox="1"/>
      </xdr:nvSpPr>
      <xdr:spPr>
        <a:xfrm>
          <a:off x="15290800" y="91859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119380</xdr:rowOff>
    </xdr:from>
    <xdr:to xmlns:xdr="http://schemas.openxmlformats.org/drawingml/2006/spreadsheetDrawing">
      <xdr:col>74</xdr:col>
      <xdr:colOff>31750</xdr:colOff>
      <xdr:row>58</xdr:row>
      <xdr:rowOff>49530</xdr:rowOff>
    </xdr:to>
    <xdr:sp macro="" textlink="">
      <xdr:nvSpPr>
        <xdr:cNvPr id="264" name="楕円 263"/>
        <xdr:cNvSpPr/>
      </xdr:nvSpPr>
      <xdr:spPr>
        <a:xfrm>
          <a:off x="147320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34290</xdr:rowOff>
    </xdr:from>
    <xdr:ext cx="762000" cy="259080"/>
    <xdr:sp macro="" textlink="">
      <xdr:nvSpPr>
        <xdr:cNvPr id="265" name="テキスト ボックス 264"/>
        <xdr:cNvSpPr txBox="1"/>
      </xdr:nvSpPr>
      <xdr:spPr>
        <a:xfrm>
          <a:off x="14401800" y="997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144780</xdr:rowOff>
    </xdr:from>
    <xdr:to xmlns:xdr="http://schemas.openxmlformats.org/drawingml/2006/spreadsheetDrawing">
      <xdr:col>69</xdr:col>
      <xdr:colOff>142875</xdr:colOff>
      <xdr:row>57</xdr:row>
      <xdr:rowOff>74930</xdr:rowOff>
    </xdr:to>
    <xdr:sp macro="" textlink="">
      <xdr:nvSpPr>
        <xdr:cNvPr id="266" name="楕円 26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85090</xdr:rowOff>
    </xdr:from>
    <xdr:ext cx="757555" cy="259080"/>
    <xdr:sp macro="" textlink="">
      <xdr:nvSpPr>
        <xdr:cNvPr id="267" name="テキスト ボックス 266"/>
        <xdr:cNvSpPr txBox="1"/>
      </xdr:nvSpPr>
      <xdr:spPr>
        <a:xfrm>
          <a:off x="13512800" y="95148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128905</xdr:rowOff>
    </xdr:from>
    <xdr:to xmlns:xdr="http://schemas.openxmlformats.org/drawingml/2006/spreadsheetDrawing">
      <xdr:col>65</xdr:col>
      <xdr:colOff>53975</xdr:colOff>
      <xdr:row>58</xdr:row>
      <xdr:rowOff>59055</xdr:rowOff>
    </xdr:to>
    <xdr:sp macro="" textlink="">
      <xdr:nvSpPr>
        <xdr:cNvPr id="268" name="楕円 267"/>
        <xdr:cNvSpPr/>
      </xdr:nvSpPr>
      <xdr:spPr>
        <a:xfrm>
          <a:off x="129540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69215</xdr:rowOff>
    </xdr:from>
    <xdr:ext cx="762000" cy="259080"/>
    <xdr:sp macro="" textlink="">
      <xdr:nvSpPr>
        <xdr:cNvPr id="269" name="テキスト ボックス 268"/>
        <xdr:cNvSpPr txBox="1"/>
      </xdr:nvSpPr>
      <xdr:spPr>
        <a:xfrm>
          <a:off x="12623800" y="9670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一般的な補助金等に加えて、各企業会計等への負担金による影響が大きくなっており、類似団体と比較して上回る結果となっている。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前年度からは1.2</a:t>
          </a:r>
          <a:r>
            <a:rPr kumimoji="1" lang="ja-JP" altLang="en-US" sz="1300">
              <a:latin typeface="ＭＳ Ｐゴシック"/>
              <a:ea typeface="ＭＳ Ｐゴシック"/>
            </a:rPr>
            <a:t>ポイント減少し</a:t>
          </a:r>
          <a:r>
            <a:rPr kumimoji="1" lang="en-US" altLang="ja-JP" sz="1300">
              <a:latin typeface="ＭＳ Ｐゴシック"/>
              <a:ea typeface="ＭＳ Ｐゴシック"/>
            </a:rPr>
            <a:t>23.6</a:t>
          </a:r>
          <a:r>
            <a:rPr kumimoji="1" lang="ja-JP" altLang="en-US" sz="1300">
              <a:latin typeface="ＭＳ Ｐゴシック"/>
              <a:ea typeface="ＭＳ Ｐゴシック"/>
            </a:rPr>
            <a:t>％となっており、今後とも規模に見合った歳出抑制、自主財源の確保に努めていく。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81" name="テキスト ボックス 280"/>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2" name="直線コネクタ 28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83" name="テキスト ボックス 282"/>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4" name="直線コネクタ 28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85" name="テキスト ボックス 284"/>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6" name="直線コネクタ 28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87" name="テキスト ボックス 286"/>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8" name="直線コネクタ 28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89" name="テキスト ボックス 288"/>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0" name="直線コネクタ 28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291" name="テキスト ボックス 290"/>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2" name="直線コネクタ 29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168275</xdr:rowOff>
    </xdr:from>
    <xdr:to xmlns:xdr="http://schemas.openxmlformats.org/drawingml/2006/spreadsheetDrawing">
      <xdr:col>82</xdr:col>
      <xdr:colOff>107950</xdr:colOff>
      <xdr:row>40</xdr:row>
      <xdr:rowOff>140970</xdr:rowOff>
    </xdr:to>
    <xdr:cxnSp macro="">
      <xdr:nvCxnSpPr>
        <xdr:cNvPr id="294" name="直線コネクタ 293"/>
        <xdr:cNvCxnSpPr/>
      </xdr:nvCxnSpPr>
      <xdr:spPr>
        <a:xfrm flipV="1">
          <a:off x="16510000" y="5997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113030</xdr:rowOff>
    </xdr:from>
    <xdr:ext cx="762000" cy="259080"/>
    <xdr:sp macro="" textlink="">
      <xdr:nvSpPr>
        <xdr:cNvPr id="295" name="補助費等最小値テキスト"/>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140970</xdr:rowOff>
    </xdr:from>
    <xdr:to xmlns:xdr="http://schemas.openxmlformats.org/drawingml/2006/spreadsheetDrawing">
      <xdr:col>82</xdr:col>
      <xdr:colOff>196850</xdr:colOff>
      <xdr:row>40</xdr:row>
      <xdr:rowOff>140970</xdr:rowOff>
    </xdr:to>
    <xdr:cxnSp macro="">
      <xdr:nvCxnSpPr>
        <xdr:cNvPr id="296" name="直線コネクタ 295"/>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83185</xdr:rowOff>
    </xdr:from>
    <xdr:ext cx="762000" cy="259080"/>
    <xdr:sp macro="" textlink="">
      <xdr:nvSpPr>
        <xdr:cNvPr id="297" name="補助費等最大値テキスト"/>
        <xdr:cNvSpPr txBox="1"/>
      </xdr:nvSpPr>
      <xdr:spPr>
        <a:xfrm>
          <a:off x="16598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168275</xdr:rowOff>
    </xdr:from>
    <xdr:to xmlns:xdr="http://schemas.openxmlformats.org/drawingml/2006/spreadsheetDrawing">
      <xdr:col>82</xdr:col>
      <xdr:colOff>196850</xdr:colOff>
      <xdr:row>34</xdr:row>
      <xdr:rowOff>168275</xdr:rowOff>
    </xdr:to>
    <xdr:cxnSp macro="">
      <xdr:nvCxnSpPr>
        <xdr:cNvPr id="298" name="直線コネクタ 297"/>
        <xdr:cNvCxnSpPr/>
      </xdr:nvCxnSpPr>
      <xdr:spPr>
        <a:xfrm>
          <a:off x="16421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120650</xdr:rowOff>
    </xdr:from>
    <xdr:to xmlns:xdr="http://schemas.openxmlformats.org/drawingml/2006/spreadsheetDrawing">
      <xdr:col>82</xdr:col>
      <xdr:colOff>107950</xdr:colOff>
      <xdr:row>40</xdr:row>
      <xdr:rowOff>3810</xdr:rowOff>
    </xdr:to>
    <xdr:cxnSp macro="">
      <xdr:nvCxnSpPr>
        <xdr:cNvPr id="299" name="直線コネクタ 298"/>
        <xdr:cNvCxnSpPr/>
      </xdr:nvCxnSpPr>
      <xdr:spPr>
        <a:xfrm flipV="1">
          <a:off x="15671800" y="68072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149860</xdr:rowOff>
    </xdr:from>
    <xdr:ext cx="762000" cy="259080"/>
    <xdr:sp macro="" textlink="">
      <xdr:nvSpPr>
        <xdr:cNvPr id="300" name="補助費等平均値テキスト"/>
        <xdr:cNvSpPr txBox="1"/>
      </xdr:nvSpPr>
      <xdr:spPr>
        <a:xfrm>
          <a:off x="16598900" y="6322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133350</xdr:rowOff>
    </xdr:from>
    <xdr:to xmlns:xdr="http://schemas.openxmlformats.org/drawingml/2006/spreadsheetDrawing">
      <xdr:col>82</xdr:col>
      <xdr:colOff>158750</xdr:colOff>
      <xdr:row>38</xdr:row>
      <xdr:rowOff>63500</xdr:rowOff>
    </xdr:to>
    <xdr:sp macro="" textlink="">
      <xdr:nvSpPr>
        <xdr:cNvPr id="301" name="フローチャート: 判断 300"/>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90170</xdr:rowOff>
    </xdr:from>
    <xdr:to xmlns:xdr="http://schemas.openxmlformats.org/drawingml/2006/spreadsheetDrawing">
      <xdr:col>78</xdr:col>
      <xdr:colOff>69850</xdr:colOff>
      <xdr:row>40</xdr:row>
      <xdr:rowOff>3810</xdr:rowOff>
    </xdr:to>
    <xdr:cxnSp macro="">
      <xdr:nvCxnSpPr>
        <xdr:cNvPr id="302" name="直線コネクタ 301"/>
        <xdr:cNvCxnSpPr/>
      </xdr:nvCxnSpPr>
      <xdr:spPr>
        <a:xfrm>
          <a:off x="14782800" y="660527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73660</xdr:rowOff>
    </xdr:from>
    <xdr:to xmlns:xdr="http://schemas.openxmlformats.org/drawingml/2006/spreadsheetDrawing">
      <xdr:col>78</xdr:col>
      <xdr:colOff>120650</xdr:colOff>
      <xdr:row>38</xdr:row>
      <xdr:rowOff>3810</xdr:rowOff>
    </xdr:to>
    <xdr:sp macro="" textlink="">
      <xdr:nvSpPr>
        <xdr:cNvPr id="303" name="フローチャート: 判断 302"/>
        <xdr:cNvSpPr/>
      </xdr:nvSpPr>
      <xdr:spPr>
        <a:xfrm>
          <a:off x="156210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13970</xdr:rowOff>
    </xdr:from>
    <xdr:ext cx="736600" cy="259080"/>
    <xdr:sp macro="" textlink="">
      <xdr:nvSpPr>
        <xdr:cNvPr id="304" name="テキスト ボックス 303"/>
        <xdr:cNvSpPr txBox="1"/>
      </xdr:nvSpPr>
      <xdr:spPr>
        <a:xfrm>
          <a:off x="15290800" y="6186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166370</xdr:rowOff>
    </xdr:from>
    <xdr:to xmlns:xdr="http://schemas.openxmlformats.org/drawingml/2006/spreadsheetDrawing">
      <xdr:col>73</xdr:col>
      <xdr:colOff>180975</xdr:colOff>
      <xdr:row>38</xdr:row>
      <xdr:rowOff>90170</xdr:rowOff>
    </xdr:to>
    <xdr:cxnSp macro="">
      <xdr:nvCxnSpPr>
        <xdr:cNvPr id="305" name="直線コネクタ 304"/>
        <xdr:cNvCxnSpPr/>
      </xdr:nvCxnSpPr>
      <xdr:spPr>
        <a:xfrm>
          <a:off x="13893800" y="65100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130810</xdr:rowOff>
    </xdr:from>
    <xdr:ext cx="762000" cy="259080"/>
    <xdr:sp macro="" textlink="">
      <xdr:nvSpPr>
        <xdr:cNvPr id="307" name="テキスト ボックス 306"/>
        <xdr:cNvSpPr txBox="1"/>
      </xdr:nvSpPr>
      <xdr:spPr>
        <a:xfrm>
          <a:off x="14401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166370</xdr:rowOff>
    </xdr:from>
    <xdr:to xmlns:xdr="http://schemas.openxmlformats.org/drawingml/2006/spreadsheetDrawing">
      <xdr:col>69</xdr:col>
      <xdr:colOff>92075</xdr:colOff>
      <xdr:row>38</xdr:row>
      <xdr:rowOff>17780</xdr:rowOff>
    </xdr:to>
    <xdr:cxnSp macro="">
      <xdr:nvCxnSpPr>
        <xdr:cNvPr id="308" name="直線コネクタ 307"/>
        <xdr:cNvCxnSpPr/>
      </xdr:nvCxnSpPr>
      <xdr:spPr>
        <a:xfrm flipV="1">
          <a:off x="13004800" y="6510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149225</xdr:rowOff>
    </xdr:from>
    <xdr:to xmlns:xdr="http://schemas.openxmlformats.org/drawingml/2006/spreadsheetDrawing">
      <xdr:col>69</xdr:col>
      <xdr:colOff>142875</xdr:colOff>
      <xdr:row>37</xdr:row>
      <xdr:rowOff>79375</xdr:rowOff>
    </xdr:to>
    <xdr:sp macro="" textlink="">
      <xdr:nvSpPr>
        <xdr:cNvPr id="309" name="フローチャート: 判断 308"/>
        <xdr:cNvSpPr/>
      </xdr:nvSpPr>
      <xdr:spPr>
        <a:xfrm>
          <a:off x="13843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89535</xdr:rowOff>
    </xdr:from>
    <xdr:ext cx="757555" cy="254635"/>
    <xdr:sp macro="" textlink="">
      <xdr:nvSpPr>
        <xdr:cNvPr id="310" name="テキスト ボックス 309"/>
        <xdr:cNvSpPr txBox="1"/>
      </xdr:nvSpPr>
      <xdr:spPr>
        <a:xfrm>
          <a:off x="13512800" y="60902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11" name="フローチャート: 判断 310"/>
        <xdr:cNvSpPr/>
      </xdr:nvSpPr>
      <xdr:spPr>
        <a:xfrm>
          <a:off x="12954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99060</xdr:rowOff>
    </xdr:from>
    <xdr:ext cx="762000" cy="254635"/>
    <xdr:sp macro="" textlink="">
      <xdr:nvSpPr>
        <xdr:cNvPr id="312" name="テキスト ボックス 311"/>
        <xdr:cNvSpPr txBox="1"/>
      </xdr:nvSpPr>
      <xdr:spPr>
        <a:xfrm>
          <a:off x="12623800" y="6099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3" name="テキスト ボックス 31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14" name="テキスト ボックス 313"/>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15" name="テキスト ボックス 314"/>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6" name="テキスト ボックス 31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17" name="テキスト ボックス 316"/>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69215</xdr:rowOff>
    </xdr:from>
    <xdr:to xmlns:xdr="http://schemas.openxmlformats.org/drawingml/2006/spreadsheetDrawing">
      <xdr:col>82</xdr:col>
      <xdr:colOff>158750</xdr:colOff>
      <xdr:row>39</xdr:row>
      <xdr:rowOff>170815</xdr:rowOff>
    </xdr:to>
    <xdr:sp macro="" textlink="">
      <xdr:nvSpPr>
        <xdr:cNvPr id="318" name="楕円 317"/>
        <xdr:cNvSpPr/>
      </xdr:nvSpPr>
      <xdr:spPr>
        <a:xfrm>
          <a:off x="164592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41275</xdr:rowOff>
    </xdr:from>
    <xdr:ext cx="762000" cy="254635"/>
    <xdr:sp macro="" textlink="">
      <xdr:nvSpPr>
        <xdr:cNvPr id="319" name="補助費等該当値テキスト"/>
        <xdr:cNvSpPr txBox="1"/>
      </xdr:nvSpPr>
      <xdr:spPr>
        <a:xfrm>
          <a:off x="16598900" y="6727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124460</xdr:rowOff>
    </xdr:from>
    <xdr:to xmlns:xdr="http://schemas.openxmlformats.org/drawingml/2006/spreadsheetDrawing">
      <xdr:col>78</xdr:col>
      <xdr:colOff>120650</xdr:colOff>
      <xdr:row>40</xdr:row>
      <xdr:rowOff>54610</xdr:rowOff>
    </xdr:to>
    <xdr:sp macro="" textlink="">
      <xdr:nvSpPr>
        <xdr:cNvPr id="320" name="楕円 319"/>
        <xdr:cNvSpPr/>
      </xdr:nvSpPr>
      <xdr:spPr>
        <a:xfrm>
          <a:off x="156210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39370</xdr:rowOff>
    </xdr:from>
    <xdr:ext cx="736600" cy="259080"/>
    <xdr:sp macro="" textlink="">
      <xdr:nvSpPr>
        <xdr:cNvPr id="321" name="テキスト ボックス 320"/>
        <xdr:cNvSpPr txBox="1"/>
      </xdr:nvSpPr>
      <xdr:spPr>
        <a:xfrm>
          <a:off x="15290800" y="689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39370</xdr:rowOff>
    </xdr:from>
    <xdr:to xmlns:xdr="http://schemas.openxmlformats.org/drawingml/2006/spreadsheetDrawing">
      <xdr:col>74</xdr:col>
      <xdr:colOff>31750</xdr:colOff>
      <xdr:row>38</xdr:row>
      <xdr:rowOff>140970</xdr:rowOff>
    </xdr:to>
    <xdr:sp macro="" textlink="">
      <xdr:nvSpPr>
        <xdr:cNvPr id="322" name="楕円 321"/>
        <xdr:cNvSpPr/>
      </xdr:nvSpPr>
      <xdr:spPr>
        <a:xfrm>
          <a:off x="147320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125730</xdr:rowOff>
    </xdr:from>
    <xdr:ext cx="762000" cy="259080"/>
    <xdr:sp macro="" textlink="">
      <xdr:nvSpPr>
        <xdr:cNvPr id="323" name="テキスト ボックス 322"/>
        <xdr:cNvSpPr txBox="1"/>
      </xdr:nvSpPr>
      <xdr:spPr>
        <a:xfrm>
          <a:off x="14401800" y="664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114935</xdr:rowOff>
    </xdr:from>
    <xdr:to xmlns:xdr="http://schemas.openxmlformats.org/drawingml/2006/spreadsheetDrawing">
      <xdr:col>69</xdr:col>
      <xdr:colOff>142875</xdr:colOff>
      <xdr:row>38</xdr:row>
      <xdr:rowOff>45085</xdr:rowOff>
    </xdr:to>
    <xdr:sp macro="" textlink="">
      <xdr:nvSpPr>
        <xdr:cNvPr id="324" name="楕円 323"/>
        <xdr:cNvSpPr/>
      </xdr:nvSpPr>
      <xdr:spPr>
        <a:xfrm>
          <a:off x="13843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29845</xdr:rowOff>
    </xdr:from>
    <xdr:ext cx="757555" cy="254635"/>
    <xdr:sp macro="" textlink="">
      <xdr:nvSpPr>
        <xdr:cNvPr id="325" name="テキスト ボックス 324"/>
        <xdr:cNvSpPr txBox="1"/>
      </xdr:nvSpPr>
      <xdr:spPr>
        <a:xfrm>
          <a:off x="13512800" y="65449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137795</xdr:rowOff>
    </xdr:from>
    <xdr:to xmlns:xdr="http://schemas.openxmlformats.org/drawingml/2006/spreadsheetDrawing">
      <xdr:col>65</xdr:col>
      <xdr:colOff>53975</xdr:colOff>
      <xdr:row>38</xdr:row>
      <xdr:rowOff>67945</xdr:rowOff>
    </xdr:to>
    <xdr:sp macro="" textlink="">
      <xdr:nvSpPr>
        <xdr:cNvPr id="326" name="楕円 325"/>
        <xdr:cNvSpPr/>
      </xdr:nvSpPr>
      <xdr:spPr>
        <a:xfrm>
          <a:off x="12954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52705</xdr:rowOff>
    </xdr:from>
    <xdr:ext cx="762000" cy="254635"/>
    <xdr:sp macro="" textlink="">
      <xdr:nvSpPr>
        <xdr:cNvPr id="327" name="テキスト ボックス 326"/>
        <xdr:cNvSpPr txBox="1"/>
      </xdr:nvSpPr>
      <xdr:spPr>
        <a:xfrm>
          <a:off x="12623800" y="6567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年度以降に実施してきた、小国小学校本体工事等の大規模事業に加え、道路整備事業等の元金償還が続いており依然高止まりしているが、前年度に比較して2.5ポイント減の18.8</a:t>
          </a:r>
          <a:r>
            <a:rPr kumimoji="1" lang="ja-JP" altLang="en-US" sz="1200">
              <a:latin typeface="ＭＳ Ｐゴシック"/>
              <a:ea typeface="ＭＳ Ｐゴシック"/>
            </a:rPr>
            <a:t>％となった。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今後、次期総合センターの元金償還が開始されると公債費の増加が見込まれることから、自主財源の確保や財源措置のある有利な地方債制度の活用を図るとともに、引き続き歳出全般の抑制に努めていく。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39" name="テキスト ボックス 338"/>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0" name="直線コネクタ 33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41" name="テキスト ボックス 340"/>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2" name="直線コネクタ 34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43" name="テキスト ボックス 342"/>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4" name="直線コネクタ 34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45" name="テキスト ボックス 344"/>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6" name="直線コネクタ 34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47" name="テキスト ボックス 346"/>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8" name="直線コネクタ 34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49" name="テキスト ボックス 348"/>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0" name="直線コネクタ 34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51" name="テキスト ボックス 350"/>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2" name="直線コネクタ 35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12700</xdr:rowOff>
    </xdr:from>
    <xdr:to xmlns:xdr="http://schemas.openxmlformats.org/drawingml/2006/spreadsheetDrawing">
      <xdr:col>24</xdr:col>
      <xdr:colOff>25400</xdr:colOff>
      <xdr:row>80</xdr:row>
      <xdr:rowOff>69850</xdr:rowOff>
    </xdr:to>
    <xdr:cxnSp macro="">
      <xdr:nvCxnSpPr>
        <xdr:cNvPr id="354" name="直線コネクタ 353"/>
        <xdr:cNvCxnSpPr/>
      </xdr:nvCxnSpPr>
      <xdr:spPr>
        <a:xfrm flipV="1">
          <a:off x="4826000" y="125285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4635"/>
    <xdr:sp macro="" textlink="">
      <xdr:nvSpPr>
        <xdr:cNvPr id="355" name="公債費最小値テキスト"/>
        <xdr:cNvSpPr txBox="1"/>
      </xdr:nvSpPr>
      <xdr:spPr>
        <a:xfrm>
          <a:off x="4914900" y="137579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6" name="直線コネクタ 355"/>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99060</xdr:rowOff>
    </xdr:from>
    <xdr:ext cx="762000" cy="254635"/>
    <xdr:sp macro="" textlink="">
      <xdr:nvSpPr>
        <xdr:cNvPr id="357" name="公債費最大値テキスト"/>
        <xdr:cNvSpPr txBox="1"/>
      </xdr:nvSpPr>
      <xdr:spPr>
        <a:xfrm>
          <a:off x="4914900" y="12272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12700</xdr:rowOff>
    </xdr:from>
    <xdr:to xmlns:xdr="http://schemas.openxmlformats.org/drawingml/2006/spreadsheetDrawing">
      <xdr:col>24</xdr:col>
      <xdr:colOff>114300</xdr:colOff>
      <xdr:row>73</xdr:row>
      <xdr:rowOff>12700</xdr:rowOff>
    </xdr:to>
    <xdr:cxnSp macro="">
      <xdr:nvCxnSpPr>
        <xdr:cNvPr id="358" name="直線コネクタ 357"/>
        <xdr:cNvCxnSpPr/>
      </xdr:nvCxnSpPr>
      <xdr:spPr>
        <a:xfrm>
          <a:off x="4737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24130</xdr:rowOff>
    </xdr:from>
    <xdr:to xmlns:xdr="http://schemas.openxmlformats.org/drawingml/2006/spreadsheetDrawing">
      <xdr:col>24</xdr:col>
      <xdr:colOff>25400</xdr:colOff>
      <xdr:row>77</xdr:row>
      <xdr:rowOff>119380</xdr:rowOff>
    </xdr:to>
    <xdr:cxnSp macro="">
      <xdr:nvCxnSpPr>
        <xdr:cNvPr id="359" name="直線コネクタ 358"/>
        <xdr:cNvCxnSpPr/>
      </xdr:nvCxnSpPr>
      <xdr:spPr>
        <a:xfrm flipV="1">
          <a:off x="3987800" y="1322578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31750</xdr:rowOff>
    </xdr:from>
    <xdr:ext cx="762000" cy="254635"/>
    <xdr:sp macro="" textlink="">
      <xdr:nvSpPr>
        <xdr:cNvPr id="360" name="公債費平均値テキスト"/>
        <xdr:cNvSpPr txBox="1"/>
      </xdr:nvSpPr>
      <xdr:spPr>
        <a:xfrm>
          <a:off x="4914900" y="128905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15240</xdr:rowOff>
    </xdr:from>
    <xdr:to xmlns:xdr="http://schemas.openxmlformats.org/drawingml/2006/spreadsheetDrawing">
      <xdr:col>24</xdr:col>
      <xdr:colOff>76200</xdr:colOff>
      <xdr:row>76</xdr:row>
      <xdr:rowOff>116840</xdr:rowOff>
    </xdr:to>
    <xdr:sp macro="" textlink="">
      <xdr:nvSpPr>
        <xdr:cNvPr id="361" name="フローチャート: 判断 360"/>
        <xdr:cNvSpPr/>
      </xdr:nvSpPr>
      <xdr:spPr>
        <a:xfrm>
          <a:off x="47752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100330</xdr:rowOff>
    </xdr:from>
    <xdr:to xmlns:xdr="http://schemas.openxmlformats.org/drawingml/2006/spreadsheetDrawing">
      <xdr:col>19</xdr:col>
      <xdr:colOff>187325</xdr:colOff>
      <xdr:row>77</xdr:row>
      <xdr:rowOff>119380</xdr:rowOff>
    </xdr:to>
    <xdr:cxnSp macro="">
      <xdr:nvCxnSpPr>
        <xdr:cNvPr id="362" name="直線コネクタ 361"/>
        <xdr:cNvCxnSpPr/>
      </xdr:nvCxnSpPr>
      <xdr:spPr>
        <a:xfrm>
          <a:off x="3098800" y="133019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26670</xdr:rowOff>
    </xdr:from>
    <xdr:to xmlns:xdr="http://schemas.openxmlformats.org/drawingml/2006/spreadsheetDrawing">
      <xdr:col>20</xdr:col>
      <xdr:colOff>38100</xdr:colOff>
      <xdr:row>76</xdr:row>
      <xdr:rowOff>128270</xdr:rowOff>
    </xdr:to>
    <xdr:sp macro="" textlink="">
      <xdr:nvSpPr>
        <xdr:cNvPr id="363" name="フローチャート: 判断 362"/>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138430</xdr:rowOff>
    </xdr:from>
    <xdr:ext cx="732155" cy="259080"/>
    <xdr:sp macro="" textlink="">
      <xdr:nvSpPr>
        <xdr:cNvPr id="364" name="テキスト ボックス 363"/>
        <xdr:cNvSpPr txBox="1"/>
      </xdr:nvSpPr>
      <xdr:spPr>
        <a:xfrm>
          <a:off x="3606800" y="128257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35560</xdr:rowOff>
    </xdr:from>
    <xdr:to xmlns:xdr="http://schemas.openxmlformats.org/drawingml/2006/spreadsheetDrawing">
      <xdr:col>15</xdr:col>
      <xdr:colOff>98425</xdr:colOff>
      <xdr:row>77</xdr:row>
      <xdr:rowOff>100330</xdr:rowOff>
    </xdr:to>
    <xdr:cxnSp macro="">
      <xdr:nvCxnSpPr>
        <xdr:cNvPr id="365" name="直線コネクタ 364"/>
        <xdr:cNvCxnSpPr/>
      </xdr:nvCxnSpPr>
      <xdr:spPr>
        <a:xfrm>
          <a:off x="2209800" y="132372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41910</xdr:rowOff>
    </xdr:from>
    <xdr:to xmlns:xdr="http://schemas.openxmlformats.org/drawingml/2006/spreadsheetDrawing">
      <xdr:col>15</xdr:col>
      <xdr:colOff>149225</xdr:colOff>
      <xdr:row>76</xdr:row>
      <xdr:rowOff>143510</xdr:rowOff>
    </xdr:to>
    <xdr:sp macro="" textlink="">
      <xdr:nvSpPr>
        <xdr:cNvPr id="366" name="フローチャート: 判断 365"/>
        <xdr:cNvSpPr/>
      </xdr:nvSpPr>
      <xdr:spPr>
        <a:xfrm>
          <a:off x="3048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153670</xdr:rowOff>
    </xdr:from>
    <xdr:ext cx="762000" cy="259080"/>
    <xdr:sp macro="" textlink="">
      <xdr:nvSpPr>
        <xdr:cNvPr id="367" name="テキスト ボックス 366"/>
        <xdr:cNvSpPr txBox="1"/>
      </xdr:nvSpPr>
      <xdr:spPr>
        <a:xfrm>
          <a:off x="2717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35560</xdr:rowOff>
    </xdr:from>
    <xdr:to xmlns:xdr="http://schemas.openxmlformats.org/drawingml/2006/spreadsheetDrawing">
      <xdr:col>11</xdr:col>
      <xdr:colOff>9525</xdr:colOff>
      <xdr:row>77</xdr:row>
      <xdr:rowOff>92710</xdr:rowOff>
    </xdr:to>
    <xdr:cxnSp macro="">
      <xdr:nvCxnSpPr>
        <xdr:cNvPr id="368" name="直線コネクタ 367"/>
        <xdr:cNvCxnSpPr/>
      </xdr:nvCxnSpPr>
      <xdr:spPr>
        <a:xfrm flipV="1">
          <a:off x="1320800" y="132372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3810</xdr:rowOff>
    </xdr:from>
    <xdr:to xmlns:xdr="http://schemas.openxmlformats.org/drawingml/2006/spreadsheetDrawing">
      <xdr:col>11</xdr:col>
      <xdr:colOff>60325</xdr:colOff>
      <xdr:row>76</xdr:row>
      <xdr:rowOff>105410</xdr:rowOff>
    </xdr:to>
    <xdr:sp macro="" textlink="">
      <xdr:nvSpPr>
        <xdr:cNvPr id="369" name="フローチャート: 判断 368"/>
        <xdr:cNvSpPr/>
      </xdr:nvSpPr>
      <xdr:spPr>
        <a:xfrm>
          <a:off x="2159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115570</xdr:rowOff>
    </xdr:from>
    <xdr:ext cx="757555" cy="259080"/>
    <xdr:sp macro="" textlink="">
      <xdr:nvSpPr>
        <xdr:cNvPr id="370" name="テキスト ボックス 369"/>
        <xdr:cNvSpPr txBox="1"/>
      </xdr:nvSpPr>
      <xdr:spPr>
        <a:xfrm>
          <a:off x="1828800" y="12802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41910</xdr:rowOff>
    </xdr:from>
    <xdr:to xmlns:xdr="http://schemas.openxmlformats.org/drawingml/2006/spreadsheetDrawing">
      <xdr:col>6</xdr:col>
      <xdr:colOff>171450</xdr:colOff>
      <xdr:row>76</xdr:row>
      <xdr:rowOff>143510</xdr:rowOff>
    </xdr:to>
    <xdr:sp macro="" textlink="">
      <xdr:nvSpPr>
        <xdr:cNvPr id="371" name="フローチャート: 判断 370"/>
        <xdr:cNvSpPr/>
      </xdr:nvSpPr>
      <xdr:spPr>
        <a:xfrm>
          <a:off x="1270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153670</xdr:rowOff>
    </xdr:from>
    <xdr:ext cx="757555" cy="259080"/>
    <xdr:sp macro="" textlink="">
      <xdr:nvSpPr>
        <xdr:cNvPr id="372" name="テキスト ボックス 371"/>
        <xdr:cNvSpPr txBox="1"/>
      </xdr:nvSpPr>
      <xdr:spPr>
        <a:xfrm>
          <a:off x="939800" y="128409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3" name="テキスト ボックス 37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4" name="テキスト ボックス 37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75" name="テキスト ボックス 374"/>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6" name="テキスト ボックス 37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7" name="テキスト ボックス 37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8" name="楕円 377"/>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116840</xdr:rowOff>
    </xdr:from>
    <xdr:ext cx="762000" cy="259080"/>
    <xdr:sp macro="" textlink="">
      <xdr:nvSpPr>
        <xdr:cNvPr id="379" name="公債費該当値テキスト"/>
        <xdr:cNvSpPr txBox="1"/>
      </xdr:nvSpPr>
      <xdr:spPr>
        <a:xfrm>
          <a:off x="49149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68580</xdr:rowOff>
    </xdr:from>
    <xdr:to xmlns:xdr="http://schemas.openxmlformats.org/drawingml/2006/spreadsheetDrawing">
      <xdr:col>20</xdr:col>
      <xdr:colOff>38100</xdr:colOff>
      <xdr:row>77</xdr:row>
      <xdr:rowOff>170180</xdr:rowOff>
    </xdr:to>
    <xdr:sp macro="" textlink="">
      <xdr:nvSpPr>
        <xdr:cNvPr id="380" name="楕円 379"/>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154940</xdr:rowOff>
    </xdr:from>
    <xdr:ext cx="732155" cy="254635"/>
    <xdr:sp macro="" textlink="">
      <xdr:nvSpPr>
        <xdr:cNvPr id="381" name="テキスト ボックス 380"/>
        <xdr:cNvSpPr txBox="1"/>
      </xdr:nvSpPr>
      <xdr:spPr>
        <a:xfrm>
          <a:off x="3606800" y="1335659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49530</xdr:rowOff>
    </xdr:from>
    <xdr:to xmlns:xdr="http://schemas.openxmlformats.org/drawingml/2006/spreadsheetDrawing">
      <xdr:col>15</xdr:col>
      <xdr:colOff>149225</xdr:colOff>
      <xdr:row>77</xdr:row>
      <xdr:rowOff>151130</xdr:rowOff>
    </xdr:to>
    <xdr:sp macro="" textlink="">
      <xdr:nvSpPr>
        <xdr:cNvPr id="382" name="楕円 381"/>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135890</xdr:rowOff>
    </xdr:from>
    <xdr:ext cx="762000" cy="259080"/>
    <xdr:sp macro="" textlink="">
      <xdr:nvSpPr>
        <xdr:cNvPr id="383" name="テキスト ボックス 382"/>
        <xdr:cNvSpPr txBox="1"/>
      </xdr:nvSpPr>
      <xdr:spPr>
        <a:xfrm>
          <a:off x="27178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156210</xdr:rowOff>
    </xdr:from>
    <xdr:to xmlns:xdr="http://schemas.openxmlformats.org/drawingml/2006/spreadsheetDrawing">
      <xdr:col>11</xdr:col>
      <xdr:colOff>60325</xdr:colOff>
      <xdr:row>77</xdr:row>
      <xdr:rowOff>86360</xdr:rowOff>
    </xdr:to>
    <xdr:sp macro="" textlink="">
      <xdr:nvSpPr>
        <xdr:cNvPr id="384" name="楕円 383"/>
        <xdr:cNvSpPr/>
      </xdr:nvSpPr>
      <xdr:spPr>
        <a:xfrm>
          <a:off x="21590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71120</xdr:rowOff>
    </xdr:from>
    <xdr:ext cx="757555" cy="259080"/>
    <xdr:sp macro="" textlink="">
      <xdr:nvSpPr>
        <xdr:cNvPr id="385" name="テキスト ボックス 384"/>
        <xdr:cNvSpPr txBox="1"/>
      </xdr:nvSpPr>
      <xdr:spPr>
        <a:xfrm>
          <a:off x="1828800" y="13272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41910</xdr:rowOff>
    </xdr:from>
    <xdr:to xmlns:xdr="http://schemas.openxmlformats.org/drawingml/2006/spreadsheetDrawing">
      <xdr:col>6</xdr:col>
      <xdr:colOff>171450</xdr:colOff>
      <xdr:row>77</xdr:row>
      <xdr:rowOff>143510</xdr:rowOff>
    </xdr:to>
    <xdr:sp macro="" textlink="">
      <xdr:nvSpPr>
        <xdr:cNvPr id="386" name="楕円 385"/>
        <xdr:cNvSpPr/>
      </xdr:nvSpPr>
      <xdr:spPr>
        <a:xfrm>
          <a:off x="1270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128270</xdr:rowOff>
    </xdr:from>
    <xdr:ext cx="757555" cy="259080"/>
    <xdr:sp macro="" textlink="">
      <xdr:nvSpPr>
        <xdr:cNvPr id="387" name="テキスト ボックス 386"/>
        <xdr:cNvSpPr txBox="1"/>
      </xdr:nvSpPr>
      <xdr:spPr>
        <a:xfrm>
          <a:off x="939800" y="13329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公債費が増加傾向にあるため、全体的に歳出抑制を図っているが、次期総合センターの本体工事などが始まり、前年度2.3</a:t>
          </a:r>
          <a:r>
            <a:rPr kumimoji="1" lang="ja-JP" altLang="en-US" sz="1300">
              <a:latin typeface="ＭＳ Ｐゴシック"/>
              <a:ea typeface="ＭＳ Ｐゴシック"/>
            </a:rPr>
            <a:t>ポイント増の72.2</a:t>
          </a:r>
          <a:r>
            <a:rPr kumimoji="1" lang="ja-JP" altLang="en-US" sz="1300">
              <a:latin typeface="ＭＳ Ｐゴシック"/>
              <a:ea typeface="ＭＳ Ｐゴシック"/>
            </a:rPr>
            <a:t>％となった。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類似団体内平均値を下回っているものの、今後も歳出全般の抑制と自主財源の確保に努めていく。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399" name="テキスト ボックス 398"/>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0" name="直線コネクタ 39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01" name="テキスト ボックス 400"/>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2" name="直線コネクタ 40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03" name="テキスト ボックス 402"/>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4" name="直線コネクタ 40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05" name="テキスト ボックス 404"/>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6" name="直線コネクタ 40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07" name="テキスト ボックス 406"/>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08" name="直線コネクタ 40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09" name="テキスト ボックス 408"/>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0" name="直線コネクタ 40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11" name="テキスト ボックス 410"/>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170180</xdr:rowOff>
    </xdr:from>
    <xdr:to xmlns:xdr="http://schemas.openxmlformats.org/drawingml/2006/spreadsheetDrawing">
      <xdr:col>82</xdr:col>
      <xdr:colOff>107950</xdr:colOff>
      <xdr:row>79</xdr:row>
      <xdr:rowOff>152400</xdr:rowOff>
    </xdr:to>
    <xdr:cxnSp macro="">
      <xdr:nvCxnSpPr>
        <xdr:cNvPr id="413" name="直線コネクタ 412"/>
        <xdr:cNvCxnSpPr/>
      </xdr:nvCxnSpPr>
      <xdr:spPr>
        <a:xfrm flipV="1">
          <a:off x="16510000" y="1251458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124460</xdr:rowOff>
    </xdr:from>
    <xdr:ext cx="762000" cy="259080"/>
    <xdr:sp macro="" textlink="">
      <xdr:nvSpPr>
        <xdr:cNvPr id="414" name="公債費以外最小値テキスト"/>
        <xdr:cNvSpPr txBox="1"/>
      </xdr:nvSpPr>
      <xdr:spPr>
        <a:xfrm>
          <a:off x="165989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152400</xdr:rowOff>
    </xdr:from>
    <xdr:to xmlns:xdr="http://schemas.openxmlformats.org/drawingml/2006/spreadsheetDrawing">
      <xdr:col>82</xdr:col>
      <xdr:colOff>196850</xdr:colOff>
      <xdr:row>79</xdr:row>
      <xdr:rowOff>152400</xdr:rowOff>
    </xdr:to>
    <xdr:cxnSp macro="">
      <xdr:nvCxnSpPr>
        <xdr:cNvPr id="415" name="直線コネクタ 414"/>
        <xdr:cNvCxnSpPr/>
      </xdr:nvCxnSpPr>
      <xdr:spPr>
        <a:xfrm>
          <a:off x="16421100" y="1369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85090</xdr:rowOff>
    </xdr:from>
    <xdr:ext cx="762000" cy="259080"/>
    <xdr:sp macro="" textlink="">
      <xdr:nvSpPr>
        <xdr:cNvPr id="416" name="公債費以外最大値テキスト"/>
        <xdr:cNvSpPr txBox="1"/>
      </xdr:nvSpPr>
      <xdr:spPr>
        <a:xfrm>
          <a:off x="16598900" y="1225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170180</xdr:rowOff>
    </xdr:from>
    <xdr:to xmlns:xdr="http://schemas.openxmlformats.org/drawingml/2006/spreadsheetDrawing">
      <xdr:col>82</xdr:col>
      <xdr:colOff>196850</xdr:colOff>
      <xdr:row>72</xdr:row>
      <xdr:rowOff>170180</xdr:rowOff>
    </xdr:to>
    <xdr:cxnSp macro="">
      <xdr:nvCxnSpPr>
        <xdr:cNvPr id="417" name="直線コネクタ 416"/>
        <xdr:cNvCxnSpPr/>
      </xdr:nvCxnSpPr>
      <xdr:spPr>
        <a:xfrm>
          <a:off x="16421100" y="1251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124460</xdr:rowOff>
    </xdr:from>
    <xdr:to xmlns:xdr="http://schemas.openxmlformats.org/drawingml/2006/spreadsheetDrawing">
      <xdr:col>82</xdr:col>
      <xdr:colOff>107950</xdr:colOff>
      <xdr:row>75</xdr:row>
      <xdr:rowOff>6350</xdr:rowOff>
    </xdr:to>
    <xdr:cxnSp macro="">
      <xdr:nvCxnSpPr>
        <xdr:cNvPr id="418" name="直線コネクタ 417"/>
        <xdr:cNvCxnSpPr/>
      </xdr:nvCxnSpPr>
      <xdr:spPr>
        <a:xfrm>
          <a:off x="15671800" y="128117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107950</xdr:rowOff>
    </xdr:from>
    <xdr:ext cx="762000" cy="259080"/>
    <xdr:sp macro="" textlink="">
      <xdr:nvSpPr>
        <xdr:cNvPr id="419" name="公債費以外平均値テキスト"/>
        <xdr:cNvSpPr txBox="1"/>
      </xdr:nvSpPr>
      <xdr:spPr>
        <a:xfrm>
          <a:off x="16598900" y="12795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135890</xdr:rowOff>
    </xdr:from>
    <xdr:to xmlns:xdr="http://schemas.openxmlformats.org/drawingml/2006/spreadsheetDrawing">
      <xdr:col>82</xdr:col>
      <xdr:colOff>158750</xdr:colOff>
      <xdr:row>75</xdr:row>
      <xdr:rowOff>66040</xdr:rowOff>
    </xdr:to>
    <xdr:sp macro="" textlink="">
      <xdr:nvSpPr>
        <xdr:cNvPr id="420" name="フローチャート: 判断 419"/>
        <xdr:cNvSpPr/>
      </xdr:nvSpPr>
      <xdr:spPr>
        <a:xfrm>
          <a:off x="16459200" y="1282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38100</xdr:rowOff>
    </xdr:from>
    <xdr:to xmlns:xdr="http://schemas.openxmlformats.org/drawingml/2006/spreadsheetDrawing">
      <xdr:col>78</xdr:col>
      <xdr:colOff>69850</xdr:colOff>
      <xdr:row>74</xdr:row>
      <xdr:rowOff>124460</xdr:rowOff>
    </xdr:to>
    <xdr:cxnSp macro="">
      <xdr:nvCxnSpPr>
        <xdr:cNvPr id="421" name="直線コネクタ 420"/>
        <xdr:cNvCxnSpPr/>
      </xdr:nvCxnSpPr>
      <xdr:spPr>
        <a:xfrm>
          <a:off x="14782800" y="127254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113030</xdr:rowOff>
    </xdr:from>
    <xdr:to xmlns:xdr="http://schemas.openxmlformats.org/drawingml/2006/spreadsheetDrawing">
      <xdr:col>78</xdr:col>
      <xdr:colOff>120650</xdr:colOff>
      <xdr:row>75</xdr:row>
      <xdr:rowOff>43180</xdr:rowOff>
    </xdr:to>
    <xdr:sp macro="" textlink="">
      <xdr:nvSpPr>
        <xdr:cNvPr id="422" name="フローチャート: 判断 421"/>
        <xdr:cNvSpPr/>
      </xdr:nvSpPr>
      <xdr:spPr>
        <a:xfrm>
          <a:off x="156210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27940</xdr:rowOff>
    </xdr:from>
    <xdr:ext cx="736600" cy="259080"/>
    <xdr:sp macro="" textlink="">
      <xdr:nvSpPr>
        <xdr:cNvPr id="423" name="テキスト ボックス 422"/>
        <xdr:cNvSpPr txBox="1"/>
      </xdr:nvSpPr>
      <xdr:spPr>
        <a:xfrm>
          <a:off x="15290800" y="12886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118110</xdr:rowOff>
    </xdr:from>
    <xdr:to xmlns:xdr="http://schemas.openxmlformats.org/drawingml/2006/spreadsheetDrawing">
      <xdr:col>73</xdr:col>
      <xdr:colOff>180975</xdr:colOff>
      <xdr:row>74</xdr:row>
      <xdr:rowOff>38100</xdr:rowOff>
    </xdr:to>
    <xdr:cxnSp macro="">
      <xdr:nvCxnSpPr>
        <xdr:cNvPr id="424" name="直線コネクタ 423"/>
        <xdr:cNvCxnSpPr/>
      </xdr:nvCxnSpPr>
      <xdr:spPr>
        <a:xfrm>
          <a:off x="13893800" y="126339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25" name="フローチャート: 判断 424"/>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26" name="テキスト ボックス 425"/>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118110</xdr:rowOff>
    </xdr:from>
    <xdr:to xmlns:xdr="http://schemas.openxmlformats.org/drawingml/2006/spreadsheetDrawing">
      <xdr:col>69</xdr:col>
      <xdr:colOff>92075</xdr:colOff>
      <xdr:row>74</xdr:row>
      <xdr:rowOff>53975</xdr:rowOff>
    </xdr:to>
    <xdr:cxnSp macro="">
      <xdr:nvCxnSpPr>
        <xdr:cNvPr id="427" name="直線コネクタ 426"/>
        <xdr:cNvCxnSpPr/>
      </xdr:nvCxnSpPr>
      <xdr:spPr>
        <a:xfrm flipV="1">
          <a:off x="13004800" y="1263396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16510</xdr:rowOff>
    </xdr:from>
    <xdr:to xmlns:xdr="http://schemas.openxmlformats.org/drawingml/2006/spreadsheetDrawing">
      <xdr:col>69</xdr:col>
      <xdr:colOff>142875</xdr:colOff>
      <xdr:row>74</xdr:row>
      <xdr:rowOff>118110</xdr:rowOff>
    </xdr:to>
    <xdr:sp macro="" textlink="">
      <xdr:nvSpPr>
        <xdr:cNvPr id="428" name="フローチャート: 判断 427"/>
        <xdr:cNvSpPr/>
      </xdr:nvSpPr>
      <xdr:spPr>
        <a:xfrm>
          <a:off x="138430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102870</xdr:rowOff>
    </xdr:from>
    <xdr:ext cx="757555" cy="259080"/>
    <xdr:sp macro="" textlink="">
      <xdr:nvSpPr>
        <xdr:cNvPr id="429" name="テキスト ボックス 428"/>
        <xdr:cNvSpPr txBox="1"/>
      </xdr:nvSpPr>
      <xdr:spPr>
        <a:xfrm>
          <a:off x="13512800" y="127901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103505</xdr:rowOff>
    </xdr:from>
    <xdr:to xmlns:xdr="http://schemas.openxmlformats.org/drawingml/2006/spreadsheetDrawing">
      <xdr:col>65</xdr:col>
      <xdr:colOff>53975</xdr:colOff>
      <xdr:row>75</xdr:row>
      <xdr:rowOff>33655</xdr:rowOff>
    </xdr:to>
    <xdr:sp macro="" textlink="">
      <xdr:nvSpPr>
        <xdr:cNvPr id="430" name="フローチャート: 判断 429"/>
        <xdr:cNvSpPr/>
      </xdr:nvSpPr>
      <xdr:spPr>
        <a:xfrm>
          <a:off x="129540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18415</xdr:rowOff>
    </xdr:from>
    <xdr:ext cx="762000" cy="254635"/>
    <xdr:sp macro="" textlink="">
      <xdr:nvSpPr>
        <xdr:cNvPr id="431" name="テキスト ボックス 430"/>
        <xdr:cNvSpPr txBox="1"/>
      </xdr:nvSpPr>
      <xdr:spPr>
        <a:xfrm>
          <a:off x="12623800" y="128771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2" name="テキスト ボックス 43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33" name="テキスト ボックス 432"/>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34" name="テキスト ボックス 433"/>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5" name="テキスト ボックス 43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36" name="テキスト ボックス 435"/>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126365</xdr:rowOff>
    </xdr:from>
    <xdr:to xmlns:xdr="http://schemas.openxmlformats.org/drawingml/2006/spreadsheetDrawing">
      <xdr:col>82</xdr:col>
      <xdr:colOff>158750</xdr:colOff>
      <xdr:row>75</xdr:row>
      <xdr:rowOff>56515</xdr:rowOff>
    </xdr:to>
    <xdr:sp macro="" textlink="">
      <xdr:nvSpPr>
        <xdr:cNvPr id="437" name="楕円 436"/>
        <xdr:cNvSpPr/>
      </xdr:nvSpPr>
      <xdr:spPr>
        <a:xfrm>
          <a:off x="164592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143510</xdr:rowOff>
    </xdr:from>
    <xdr:ext cx="762000" cy="254635"/>
    <xdr:sp macro="" textlink="">
      <xdr:nvSpPr>
        <xdr:cNvPr id="438" name="公債費以外該当値テキスト"/>
        <xdr:cNvSpPr txBox="1"/>
      </xdr:nvSpPr>
      <xdr:spPr>
        <a:xfrm>
          <a:off x="16598900" y="12659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73660</xdr:rowOff>
    </xdr:from>
    <xdr:to xmlns:xdr="http://schemas.openxmlformats.org/drawingml/2006/spreadsheetDrawing">
      <xdr:col>78</xdr:col>
      <xdr:colOff>120650</xdr:colOff>
      <xdr:row>75</xdr:row>
      <xdr:rowOff>3810</xdr:rowOff>
    </xdr:to>
    <xdr:sp macro="" textlink="">
      <xdr:nvSpPr>
        <xdr:cNvPr id="439" name="楕円 438"/>
        <xdr:cNvSpPr/>
      </xdr:nvSpPr>
      <xdr:spPr>
        <a:xfrm>
          <a:off x="156210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13970</xdr:rowOff>
    </xdr:from>
    <xdr:ext cx="736600" cy="259080"/>
    <xdr:sp macro="" textlink="">
      <xdr:nvSpPr>
        <xdr:cNvPr id="440" name="テキスト ボックス 439"/>
        <xdr:cNvSpPr txBox="1"/>
      </xdr:nvSpPr>
      <xdr:spPr>
        <a:xfrm>
          <a:off x="15290800" y="1252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158750</xdr:rowOff>
    </xdr:from>
    <xdr:to xmlns:xdr="http://schemas.openxmlformats.org/drawingml/2006/spreadsheetDrawing">
      <xdr:col>74</xdr:col>
      <xdr:colOff>31750</xdr:colOff>
      <xdr:row>74</xdr:row>
      <xdr:rowOff>88900</xdr:rowOff>
    </xdr:to>
    <xdr:sp macro="" textlink="">
      <xdr:nvSpPr>
        <xdr:cNvPr id="441" name="楕円 440"/>
        <xdr:cNvSpPr/>
      </xdr:nvSpPr>
      <xdr:spPr>
        <a:xfrm>
          <a:off x="14732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99060</xdr:rowOff>
    </xdr:from>
    <xdr:ext cx="762000" cy="254635"/>
    <xdr:sp macro="" textlink="">
      <xdr:nvSpPr>
        <xdr:cNvPr id="442" name="テキスト ボックス 441"/>
        <xdr:cNvSpPr txBox="1"/>
      </xdr:nvSpPr>
      <xdr:spPr>
        <a:xfrm>
          <a:off x="14401800" y="12443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67310</xdr:rowOff>
    </xdr:from>
    <xdr:to xmlns:xdr="http://schemas.openxmlformats.org/drawingml/2006/spreadsheetDrawing">
      <xdr:col>69</xdr:col>
      <xdr:colOff>142875</xdr:colOff>
      <xdr:row>73</xdr:row>
      <xdr:rowOff>168910</xdr:rowOff>
    </xdr:to>
    <xdr:sp macro="" textlink="">
      <xdr:nvSpPr>
        <xdr:cNvPr id="443" name="楕円 442"/>
        <xdr:cNvSpPr/>
      </xdr:nvSpPr>
      <xdr:spPr>
        <a:xfrm>
          <a:off x="138430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7620</xdr:rowOff>
    </xdr:from>
    <xdr:ext cx="757555" cy="254635"/>
    <xdr:sp macro="" textlink="">
      <xdr:nvSpPr>
        <xdr:cNvPr id="444" name="テキスト ボックス 443"/>
        <xdr:cNvSpPr txBox="1"/>
      </xdr:nvSpPr>
      <xdr:spPr>
        <a:xfrm>
          <a:off x="13512800" y="123520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3175</xdr:rowOff>
    </xdr:from>
    <xdr:to xmlns:xdr="http://schemas.openxmlformats.org/drawingml/2006/spreadsheetDrawing">
      <xdr:col>65</xdr:col>
      <xdr:colOff>53975</xdr:colOff>
      <xdr:row>74</xdr:row>
      <xdr:rowOff>104775</xdr:rowOff>
    </xdr:to>
    <xdr:sp macro="" textlink="">
      <xdr:nvSpPr>
        <xdr:cNvPr id="445" name="楕円 444"/>
        <xdr:cNvSpPr/>
      </xdr:nvSpPr>
      <xdr:spPr>
        <a:xfrm>
          <a:off x="129540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114935</xdr:rowOff>
    </xdr:from>
    <xdr:ext cx="762000" cy="259080"/>
    <xdr:sp macro="" textlink="">
      <xdr:nvSpPr>
        <xdr:cNvPr id="446" name="テキスト ボックス 445"/>
        <xdr:cNvSpPr txBox="1"/>
      </xdr:nvSpPr>
      <xdr:spPr>
        <a:xfrm>
          <a:off x="12623800" y="1245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山形県小国町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635"/>
    <xdr:sp macro="" textlink="">
      <xdr:nvSpPr>
        <xdr:cNvPr id="33" name="テキスト ボックス 32"/>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635"/>
    <xdr:sp macro="" textlink="">
      <xdr:nvSpPr>
        <xdr:cNvPr id="37" name="テキスト ボックス 36"/>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635"/>
    <xdr:sp macro="" textlink="">
      <xdr:nvSpPr>
        <xdr:cNvPr id="39" name="テキスト ボックス 38"/>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3" name="テキスト ボックス 42"/>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56515</xdr:rowOff>
    </xdr:from>
    <xdr:to xmlns:xdr="http://schemas.openxmlformats.org/drawingml/2006/spreadsheetDrawing">
      <xdr:col>29</xdr:col>
      <xdr:colOff>127000</xdr:colOff>
      <xdr:row>20</xdr:row>
      <xdr:rowOff>14605</xdr:rowOff>
    </xdr:to>
    <xdr:cxnSp macro="">
      <xdr:nvCxnSpPr>
        <xdr:cNvPr id="45" name="直線コネクタ 44"/>
        <xdr:cNvCxnSpPr/>
      </xdr:nvCxnSpPr>
      <xdr:spPr>
        <a:xfrm flipV="1">
          <a:off x="5651500" y="1990090"/>
          <a:ext cx="0" cy="1501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158115</xdr:rowOff>
    </xdr:from>
    <xdr:ext cx="757555" cy="254635"/>
    <xdr:sp macro="" textlink="">
      <xdr:nvSpPr>
        <xdr:cNvPr id="46" name="人口1人当たり決算額の推移最小値テキスト130"/>
        <xdr:cNvSpPr txBox="1"/>
      </xdr:nvSpPr>
      <xdr:spPr>
        <a:xfrm>
          <a:off x="5740400" y="34632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14605</xdr:rowOff>
    </xdr:from>
    <xdr:to xmlns:xdr="http://schemas.openxmlformats.org/drawingml/2006/spreadsheetDrawing">
      <xdr:col>30</xdr:col>
      <xdr:colOff>25400</xdr:colOff>
      <xdr:row>20</xdr:row>
      <xdr:rowOff>14605</xdr:rowOff>
    </xdr:to>
    <xdr:cxnSp macro="">
      <xdr:nvCxnSpPr>
        <xdr:cNvPr id="47" name="直線コネクタ 46"/>
        <xdr:cNvCxnSpPr/>
      </xdr:nvCxnSpPr>
      <xdr:spPr>
        <a:xfrm>
          <a:off x="5562600" y="349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143510</xdr:rowOff>
    </xdr:from>
    <xdr:ext cx="757555" cy="254635"/>
    <xdr:sp macro="" textlink="">
      <xdr:nvSpPr>
        <xdr:cNvPr id="48" name="人口1人当たり決算額の推移最大値テキスト130"/>
        <xdr:cNvSpPr txBox="1"/>
      </xdr:nvSpPr>
      <xdr:spPr>
        <a:xfrm>
          <a:off x="5740400" y="17341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305,504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56515</xdr:rowOff>
    </xdr:from>
    <xdr:to xmlns:xdr="http://schemas.openxmlformats.org/drawingml/2006/spreadsheetDrawing">
      <xdr:col>30</xdr:col>
      <xdr:colOff>25400</xdr:colOff>
      <xdr:row>11</xdr:row>
      <xdr:rowOff>56515</xdr:rowOff>
    </xdr:to>
    <xdr:cxnSp macro="">
      <xdr:nvCxnSpPr>
        <xdr:cNvPr id="49" name="直線コネクタ 48"/>
        <xdr:cNvCxnSpPr/>
      </xdr:nvCxnSpPr>
      <xdr:spPr>
        <a:xfrm>
          <a:off x="5562600" y="19900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30480</xdr:rowOff>
    </xdr:from>
    <xdr:to xmlns:xdr="http://schemas.openxmlformats.org/drawingml/2006/spreadsheetDrawing">
      <xdr:col>29</xdr:col>
      <xdr:colOff>127000</xdr:colOff>
      <xdr:row>16</xdr:row>
      <xdr:rowOff>136525</xdr:rowOff>
    </xdr:to>
    <xdr:cxnSp macro="">
      <xdr:nvCxnSpPr>
        <xdr:cNvPr id="50" name="直線コネクタ 49"/>
        <xdr:cNvCxnSpPr/>
      </xdr:nvCxnSpPr>
      <xdr:spPr>
        <a:xfrm flipV="1">
          <a:off x="5003800" y="2821305"/>
          <a:ext cx="6477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126365</xdr:rowOff>
    </xdr:from>
    <xdr:ext cx="757555" cy="259080"/>
    <xdr:sp macro="" textlink="">
      <xdr:nvSpPr>
        <xdr:cNvPr id="51" name="人口1人当たり決算額の推移平均値テキスト130"/>
        <xdr:cNvSpPr txBox="1"/>
      </xdr:nvSpPr>
      <xdr:spPr>
        <a:xfrm>
          <a:off x="5740400" y="291719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84455</xdr:rowOff>
    </xdr:to>
    <xdr:sp macro="" textlink="">
      <xdr:nvSpPr>
        <xdr:cNvPr id="52" name="フローチャート: 判断 51"/>
        <xdr:cNvSpPr/>
      </xdr:nvSpPr>
      <xdr:spPr>
        <a:xfrm>
          <a:off x="5600700" y="294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136525</xdr:rowOff>
    </xdr:from>
    <xdr:to xmlns:xdr="http://schemas.openxmlformats.org/drawingml/2006/spreadsheetDrawing">
      <xdr:col>26</xdr:col>
      <xdr:colOff>50800</xdr:colOff>
      <xdr:row>17</xdr:row>
      <xdr:rowOff>25400</xdr:rowOff>
    </xdr:to>
    <xdr:cxnSp macro="">
      <xdr:nvCxnSpPr>
        <xdr:cNvPr id="53" name="直線コネクタ 52"/>
        <xdr:cNvCxnSpPr/>
      </xdr:nvCxnSpPr>
      <xdr:spPr>
        <a:xfrm flipV="1">
          <a:off x="4305300" y="2927350"/>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76835</xdr:rowOff>
    </xdr:from>
    <xdr:to xmlns:xdr="http://schemas.openxmlformats.org/drawingml/2006/spreadsheetDrawing">
      <xdr:col>26</xdr:col>
      <xdr:colOff>101600</xdr:colOff>
      <xdr:row>18</xdr:row>
      <xdr:rowOff>6985</xdr:rowOff>
    </xdr:to>
    <xdr:sp macro="" textlink="">
      <xdr:nvSpPr>
        <xdr:cNvPr id="54" name="フローチャート: 判断 53"/>
        <xdr:cNvSpPr/>
      </xdr:nvSpPr>
      <xdr:spPr>
        <a:xfrm>
          <a:off x="4953000" y="3039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163195</xdr:rowOff>
    </xdr:from>
    <xdr:ext cx="736600" cy="259080"/>
    <xdr:sp macro="" textlink="">
      <xdr:nvSpPr>
        <xdr:cNvPr id="55" name="テキスト ボックス 54"/>
        <xdr:cNvSpPr txBox="1"/>
      </xdr:nvSpPr>
      <xdr:spPr>
        <a:xfrm>
          <a:off x="4622800" y="312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25400</xdr:rowOff>
    </xdr:from>
    <xdr:to xmlns:xdr="http://schemas.openxmlformats.org/drawingml/2006/spreadsheetDrawing">
      <xdr:col>22</xdr:col>
      <xdr:colOff>114300</xdr:colOff>
      <xdr:row>17</xdr:row>
      <xdr:rowOff>40640</xdr:rowOff>
    </xdr:to>
    <xdr:cxnSp macro="">
      <xdr:nvCxnSpPr>
        <xdr:cNvPr id="56" name="直線コネクタ 55"/>
        <xdr:cNvCxnSpPr/>
      </xdr:nvCxnSpPr>
      <xdr:spPr>
        <a:xfrm flipV="1">
          <a:off x="3606800" y="298767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118745</xdr:rowOff>
    </xdr:from>
    <xdr:to xmlns:xdr="http://schemas.openxmlformats.org/drawingml/2006/spreadsheetDrawing">
      <xdr:col>22</xdr:col>
      <xdr:colOff>165100</xdr:colOff>
      <xdr:row>18</xdr:row>
      <xdr:rowOff>48895</xdr:rowOff>
    </xdr:to>
    <xdr:sp macro="" textlink="">
      <xdr:nvSpPr>
        <xdr:cNvPr id="57" name="フローチャート: 判断 56"/>
        <xdr:cNvSpPr/>
      </xdr:nvSpPr>
      <xdr:spPr>
        <a:xfrm>
          <a:off x="4254500" y="308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33655</xdr:rowOff>
    </xdr:from>
    <xdr:ext cx="762000" cy="258445"/>
    <xdr:sp macro="" textlink="">
      <xdr:nvSpPr>
        <xdr:cNvPr id="58" name="テキスト ボックス 57"/>
        <xdr:cNvSpPr txBox="1"/>
      </xdr:nvSpPr>
      <xdr:spPr>
        <a:xfrm>
          <a:off x="3924300" y="3167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31115</xdr:rowOff>
    </xdr:from>
    <xdr:to xmlns:xdr="http://schemas.openxmlformats.org/drawingml/2006/spreadsheetDrawing">
      <xdr:col>18</xdr:col>
      <xdr:colOff>177800</xdr:colOff>
      <xdr:row>17</xdr:row>
      <xdr:rowOff>40640</xdr:rowOff>
    </xdr:to>
    <xdr:cxnSp macro="">
      <xdr:nvCxnSpPr>
        <xdr:cNvPr id="59" name="直線コネクタ 58"/>
        <xdr:cNvCxnSpPr/>
      </xdr:nvCxnSpPr>
      <xdr:spPr>
        <a:xfrm>
          <a:off x="2908300" y="299339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163830</xdr:rowOff>
    </xdr:from>
    <xdr:to xmlns:xdr="http://schemas.openxmlformats.org/drawingml/2006/spreadsheetDrawing">
      <xdr:col>19</xdr:col>
      <xdr:colOff>38100</xdr:colOff>
      <xdr:row>18</xdr:row>
      <xdr:rowOff>93980</xdr:rowOff>
    </xdr:to>
    <xdr:sp macro="" textlink="">
      <xdr:nvSpPr>
        <xdr:cNvPr id="60" name="フローチャート: 判断 59"/>
        <xdr:cNvSpPr/>
      </xdr:nvSpPr>
      <xdr:spPr>
        <a:xfrm>
          <a:off x="3556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78740</xdr:rowOff>
    </xdr:from>
    <xdr:ext cx="762000" cy="259080"/>
    <xdr:sp macro="" textlink="">
      <xdr:nvSpPr>
        <xdr:cNvPr id="61" name="テキスト ボックス 60"/>
        <xdr:cNvSpPr txBox="1"/>
      </xdr:nvSpPr>
      <xdr:spPr>
        <a:xfrm>
          <a:off x="3225800" y="3212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24130</xdr:rowOff>
    </xdr:from>
    <xdr:to xmlns:xdr="http://schemas.openxmlformats.org/drawingml/2006/spreadsheetDrawing">
      <xdr:col>15</xdr:col>
      <xdr:colOff>101600</xdr:colOff>
      <xdr:row>18</xdr:row>
      <xdr:rowOff>125730</xdr:rowOff>
    </xdr:to>
    <xdr:sp macro="" textlink="">
      <xdr:nvSpPr>
        <xdr:cNvPr id="62" name="フローチャート: 判断 61"/>
        <xdr:cNvSpPr/>
      </xdr:nvSpPr>
      <xdr:spPr>
        <a:xfrm>
          <a:off x="2857500" y="3157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110490</xdr:rowOff>
    </xdr:from>
    <xdr:ext cx="762000" cy="254635"/>
    <xdr:sp macro="" textlink="">
      <xdr:nvSpPr>
        <xdr:cNvPr id="63" name="テキスト ボックス 62"/>
        <xdr:cNvSpPr txBox="1"/>
      </xdr:nvSpPr>
      <xdr:spPr>
        <a:xfrm>
          <a:off x="2527300" y="3244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4" name="テキスト ボックス 63"/>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151130</xdr:rowOff>
    </xdr:from>
    <xdr:to xmlns:xdr="http://schemas.openxmlformats.org/drawingml/2006/spreadsheetDrawing">
      <xdr:col>29</xdr:col>
      <xdr:colOff>177800</xdr:colOff>
      <xdr:row>16</xdr:row>
      <xdr:rowOff>81280</xdr:rowOff>
    </xdr:to>
    <xdr:sp macro="" textlink="">
      <xdr:nvSpPr>
        <xdr:cNvPr id="69" name="楕円 68"/>
        <xdr:cNvSpPr/>
      </xdr:nvSpPr>
      <xdr:spPr>
        <a:xfrm>
          <a:off x="5600700" y="277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167640</xdr:rowOff>
    </xdr:from>
    <xdr:ext cx="757555" cy="254635"/>
    <xdr:sp macro="" textlink="">
      <xdr:nvSpPr>
        <xdr:cNvPr id="70" name="人口1人当たり決算額の推移該当値テキスト130"/>
        <xdr:cNvSpPr txBox="1"/>
      </xdr:nvSpPr>
      <xdr:spPr>
        <a:xfrm>
          <a:off x="5740400" y="26155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86360</xdr:rowOff>
    </xdr:from>
    <xdr:to xmlns:xdr="http://schemas.openxmlformats.org/drawingml/2006/spreadsheetDrawing">
      <xdr:col>26</xdr:col>
      <xdr:colOff>101600</xdr:colOff>
      <xdr:row>17</xdr:row>
      <xdr:rowOff>15875</xdr:rowOff>
    </xdr:to>
    <xdr:sp macro="" textlink="">
      <xdr:nvSpPr>
        <xdr:cNvPr id="71" name="楕円 70"/>
        <xdr:cNvSpPr/>
      </xdr:nvSpPr>
      <xdr:spPr>
        <a:xfrm>
          <a:off x="4953000" y="287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26035</xdr:rowOff>
    </xdr:from>
    <xdr:ext cx="736600" cy="259080"/>
    <xdr:sp macro="" textlink="">
      <xdr:nvSpPr>
        <xdr:cNvPr id="72" name="テキスト ボックス 71"/>
        <xdr:cNvSpPr txBox="1"/>
      </xdr:nvSpPr>
      <xdr:spPr>
        <a:xfrm>
          <a:off x="4622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146050</xdr:rowOff>
    </xdr:from>
    <xdr:to xmlns:xdr="http://schemas.openxmlformats.org/drawingml/2006/spreadsheetDrawing">
      <xdr:col>22</xdr:col>
      <xdr:colOff>165100</xdr:colOff>
      <xdr:row>17</xdr:row>
      <xdr:rowOff>76200</xdr:rowOff>
    </xdr:to>
    <xdr:sp macro="" textlink="">
      <xdr:nvSpPr>
        <xdr:cNvPr id="73" name="楕円 72"/>
        <xdr:cNvSpPr/>
      </xdr:nvSpPr>
      <xdr:spPr>
        <a:xfrm>
          <a:off x="42545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86360</xdr:rowOff>
    </xdr:from>
    <xdr:ext cx="762000" cy="254635"/>
    <xdr:sp macro="" textlink="">
      <xdr:nvSpPr>
        <xdr:cNvPr id="74" name="テキスト ボックス 73"/>
        <xdr:cNvSpPr txBox="1"/>
      </xdr:nvSpPr>
      <xdr:spPr>
        <a:xfrm>
          <a:off x="3924300" y="27057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160655</xdr:rowOff>
    </xdr:from>
    <xdr:to xmlns:xdr="http://schemas.openxmlformats.org/drawingml/2006/spreadsheetDrawing">
      <xdr:col>19</xdr:col>
      <xdr:colOff>38100</xdr:colOff>
      <xdr:row>17</xdr:row>
      <xdr:rowOff>90805</xdr:rowOff>
    </xdr:to>
    <xdr:sp macro="" textlink="">
      <xdr:nvSpPr>
        <xdr:cNvPr id="75" name="楕円 74"/>
        <xdr:cNvSpPr/>
      </xdr:nvSpPr>
      <xdr:spPr>
        <a:xfrm>
          <a:off x="3556000" y="295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100965</xdr:rowOff>
    </xdr:from>
    <xdr:ext cx="762000" cy="254635"/>
    <xdr:sp macro="" textlink="">
      <xdr:nvSpPr>
        <xdr:cNvPr id="76" name="テキスト ボックス 75"/>
        <xdr:cNvSpPr txBox="1"/>
      </xdr:nvSpPr>
      <xdr:spPr>
        <a:xfrm>
          <a:off x="3225800" y="27203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151765</xdr:rowOff>
    </xdr:from>
    <xdr:to xmlns:xdr="http://schemas.openxmlformats.org/drawingml/2006/spreadsheetDrawing">
      <xdr:col>15</xdr:col>
      <xdr:colOff>101600</xdr:colOff>
      <xdr:row>17</xdr:row>
      <xdr:rowOff>81915</xdr:rowOff>
    </xdr:to>
    <xdr:sp macro="" textlink="">
      <xdr:nvSpPr>
        <xdr:cNvPr id="77" name="楕円 76"/>
        <xdr:cNvSpPr/>
      </xdr:nvSpPr>
      <xdr:spPr>
        <a:xfrm>
          <a:off x="2857500" y="294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92075</xdr:rowOff>
    </xdr:from>
    <xdr:ext cx="762000" cy="259080"/>
    <xdr:sp macro="" textlink="">
      <xdr:nvSpPr>
        <xdr:cNvPr id="78" name="テキスト ボックス 77"/>
        <xdr:cNvSpPr txBox="1"/>
      </xdr:nvSpPr>
      <xdr:spPr>
        <a:xfrm>
          <a:off x="25273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2" name="テキスト ボックス 91"/>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4" name="テキスト ボックス 103"/>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252730</xdr:rowOff>
    </xdr:from>
    <xdr:to xmlns:xdr="http://schemas.openxmlformats.org/drawingml/2006/spreadsheetDrawing">
      <xdr:col>29</xdr:col>
      <xdr:colOff>127000</xdr:colOff>
      <xdr:row>38</xdr:row>
      <xdr:rowOff>81280</xdr:rowOff>
    </xdr:to>
    <xdr:cxnSp macro="">
      <xdr:nvCxnSpPr>
        <xdr:cNvPr id="106" name="直線コネクタ 105"/>
        <xdr:cNvCxnSpPr/>
      </xdr:nvCxnSpPr>
      <xdr:spPr>
        <a:xfrm flipV="1">
          <a:off x="5651500" y="6177280"/>
          <a:ext cx="0" cy="13716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53340</xdr:rowOff>
    </xdr:from>
    <xdr:ext cx="757555" cy="255270"/>
    <xdr:sp macro="" textlink="">
      <xdr:nvSpPr>
        <xdr:cNvPr id="107" name="人口1人当たり決算額の推移最小値テキスト445"/>
        <xdr:cNvSpPr txBox="1"/>
      </xdr:nvSpPr>
      <xdr:spPr>
        <a:xfrm>
          <a:off x="5740400" y="7520940"/>
          <a:ext cx="757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81280</xdr:rowOff>
    </xdr:from>
    <xdr:to xmlns:xdr="http://schemas.openxmlformats.org/drawingml/2006/spreadsheetDrawing">
      <xdr:col>30</xdr:col>
      <xdr:colOff>25400</xdr:colOff>
      <xdr:row>38</xdr:row>
      <xdr:rowOff>81280</xdr:rowOff>
    </xdr:to>
    <xdr:cxnSp macro="">
      <xdr:nvCxnSpPr>
        <xdr:cNvPr id="108" name="直線コネクタ 107"/>
        <xdr:cNvCxnSpPr/>
      </xdr:nvCxnSpPr>
      <xdr:spPr>
        <a:xfrm>
          <a:off x="5562600" y="75488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168275</xdr:rowOff>
    </xdr:from>
    <xdr:ext cx="757555" cy="254635"/>
    <xdr:sp macro="" textlink="">
      <xdr:nvSpPr>
        <xdr:cNvPr id="109" name="人口1人当たり決算額の推移最大値テキスト445"/>
        <xdr:cNvSpPr txBox="1"/>
      </xdr:nvSpPr>
      <xdr:spPr>
        <a:xfrm>
          <a:off x="5740400" y="59213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252730</xdr:rowOff>
    </xdr:from>
    <xdr:to xmlns:xdr="http://schemas.openxmlformats.org/drawingml/2006/spreadsheetDrawing">
      <xdr:col>30</xdr:col>
      <xdr:colOff>25400</xdr:colOff>
      <xdr:row>33</xdr:row>
      <xdr:rowOff>252730</xdr:rowOff>
    </xdr:to>
    <xdr:cxnSp macro="">
      <xdr:nvCxnSpPr>
        <xdr:cNvPr id="110" name="直線コネクタ 109"/>
        <xdr:cNvCxnSpPr/>
      </xdr:nvCxnSpPr>
      <xdr:spPr>
        <a:xfrm>
          <a:off x="5562600" y="6177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71120</xdr:rowOff>
    </xdr:from>
    <xdr:to xmlns:xdr="http://schemas.openxmlformats.org/drawingml/2006/spreadsheetDrawing">
      <xdr:col>29</xdr:col>
      <xdr:colOff>127000</xdr:colOff>
      <xdr:row>35</xdr:row>
      <xdr:rowOff>76835</xdr:rowOff>
    </xdr:to>
    <xdr:cxnSp macro="">
      <xdr:nvCxnSpPr>
        <xdr:cNvPr id="111" name="直線コネクタ 110"/>
        <xdr:cNvCxnSpPr/>
      </xdr:nvCxnSpPr>
      <xdr:spPr>
        <a:xfrm flipV="1">
          <a:off x="5003800" y="668147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196215</xdr:rowOff>
    </xdr:from>
    <xdr:ext cx="757555" cy="259080"/>
    <xdr:sp macro="" textlink="">
      <xdr:nvSpPr>
        <xdr:cNvPr id="112" name="人口1人当たり決算額の推移平均値テキスト445"/>
        <xdr:cNvSpPr txBox="1"/>
      </xdr:nvSpPr>
      <xdr:spPr>
        <a:xfrm>
          <a:off x="5740400" y="680656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224790</xdr:rowOff>
    </xdr:from>
    <xdr:to xmlns:xdr="http://schemas.openxmlformats.org/drawingml/2006/spreadsheetDrawing">
      <xdr:col>29</xdr:col>
      <xdr:colOff>177800</xdr:colOff>
      <xdr:row>35</xdr:row>
      <xdr:rowOff>325120</xdr:rowOff>
    </xdr:to>
    <xdr:sp macro="" textlink="">
      <xdr:nvSpPr>
        <xdr:cNvPr id="113" name="フローチャート: 判断 112"/>
        <xdr:cNvSpPr/>
      </xdr:nvSpPr>
      <xdr:spPr>
        <a:xfrm>
          <a:off x="5600700" y="683514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40640</xdr:rowOff>
    </xdr:from>
    <xdr:to xmlns:xdr="http://schemas.openxmlformats.org/drawingml/2006/spreadsheetDrawing">
      <xdr:col>26</xdr:col>
      <xdr:colOff>50800</xdr:colOff>
      <xdr:row>35</xdr:row>
      <xdr:rowOff>76835</xdr:rowOff>
    </xdr:to>
    <xdr:cxnSp macro="">
      <xdr:nvCxnSpPr>
        <xdr:cNvPr id="114" name="直線コネクタ 113"/>
        <xdr:cNvCxnSpPr/>
      </xdr:nvCxnSpPr>
      <xdr:spPr>
        <a:xfrm>
          <a:off x="4305300" y="6650990"/>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232410</xdr:rowOff>
    </xdr:from>
    <xdr:to xmlns:xdr="http://schemas.openxmlformats.org/drawingml/2006/spreadsheetDrawing">
      <xdr:col>26</xdr:col>
      <xdr:colOff>101600</xdr:colOff>
      <xdr:row>35</xdr:row>
      <xdr:rowOff>334645</xdr:rowOff>
    </xdr:to>
    <xdr:sp macro="" textlink="">
      <xdr:nvSpPr>
        <xdr:cNvPr id="115" name="フローチャート: 判断 114"/>
        <xdr:cNvSpPr/>
      </xdr:nvSpPr>
      <xdr:spPr>
        <a:xfrm>
          <a:off x="4953000" y="68427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320040</xdr:rowOff>
    </xdr:from>
    <xdr:ext cx="736600" cy="259080"/>
    <xdr:sp macro="" textlink="">
      <xdr:nvSpPr>
        <xdr:cNvPr id="116" name="テキスト ボックス 115"/>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40640</xdr:rowOff>
    </xdr:from>
    <xdr:to xmlns:xdr="http://schemas.openxmlformats.org/drawingml/2006/spreadsheetDrawing">
      <xdr:col>22</xdr:col>
      <xdr:colOff>114300</xdr:colOff>
      <xdr:row>35</xdr:row>
      <xdr:rowOff>73660</xdr:rowOff>
    </xdr:to>
    <xdr:cxnSp macro="">
      <xdr:nvCxnSpPr>
        <xdr:cNvPr id="117" name="直線コネクタ 116"/>
        <xdr:cNvCxnSpPr/>
      </xdr:nvCxnSpPr>
      <xdr:spPr>
        <a:xfrm flipV="1">
          <a:off x="3606800" y="665099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335915</xdr:rowOff>
    </xdr:to>
    <xdr:sp macro="" textlink="">
      <xdr:nvSpPr>
        <xdr:cNvPr id="118" name="フローチャート: 判断 117"/>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320040</xdr:rowOff>
    </xdr:from>
    <xdr:ext cx="762000" cy="259080"/>
    <xdr:sp macro="" textlink="">
      <xdr:nvSpPr>
        <xdr:cNvPr id="119" name="テキスト ボックス 118"/>
        <xdr:cNvSpPr txBox="1"/>
      </xdr:nvSpPr>
      <xdr:spPr>
        <a:xfrm>
          <a:off x="3924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73660</xdr:rowOff>
    </xdr:from>
    <xdr:to xmlns:xdr="http://schemas.openxmlformats.org/drawingml/2006/spreadsheetDrawing">
      <xdr:col>18</xdr:col>
      <xdr:colOff>177800</xdr:colOff>
      <xdr:row>35</xdr:row>
      <xdr:rowOff>113030</xdr:rowOff>
    </xdr:to>
    <xdr:cxnSp macro="">
      <xdr:nvCxnSpPr>
        <xdr:cNvPr id="120" name="直線コネクタ 119"/>
        <xdr:cNvCxnSpPr/>
      </xdr:nvCxnSpPr>
      <xdr:spPr>
        <a:xfrm flipV="1">
          <a:off x="2908300" y="668401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263525</xdr:rowOff>
    </xdr:from>
    <xdr:to xmlns:xdr="http://schemas.openxmlformats.org/drawingml/2006/spreadsheetDrawing">
      <xdr:col>19</xdr:col>
      <xdr:colOff>38100</xdr:colOff>
      <xdr:row>36</xdr:row>
      <xdr:rowOff>22225</xdr:rowOff>
    </xdr:to>
    <xdr:sp macro="" textlink="">
      <xdr:nvSpPr>
        <xdr:cNvPr id="121" name="フローチャート: 判断 120"/>
        <xdr:cNvSpPr/>
      </xdr:nvSpPr>
      <xdr:spPr>
        <a:xfrm>
          <a:off x="3556000" y="687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6985</xdr:rowOff>
    </xdr:from>
    <xdr:ext cx="762000" cy="255905"/>
    <xdr:sp macro="" textlink="">
      <xdr:nvSpPr>
        <xdr:cNvPr id="122" name="テキスト ボックス 121"/>
        <xdr:cNvSpPr txBox="1"/>
      </xdr:nvSpPr>
      <xdr:spPr>
        <a:xfrm>
          <a:off x="3225800" y="6960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282575</xdr:rowOff>
    </xdr:from>
    <xdr:to xmlns:xdr="http://schemas.openxmlformats.org/drawingml/2006/spreadsheetDrawing">
      <xdr:col>15</xdr:col>
      <xdr:colOff>101600</xdr:colOff>
      <xdr:row>36</xdr:row>
      <xdr:rowOff>41275</xdr:rowOff>
    </xdr:to>
    <xdr:sp macro="" textlink="">
      <xdr:nvSpPr>
        <xdr:cNvPr id="123" name="フローチャート: 判断 122"/>
        <xdr:cNvSpPr/>
      </xdr:nvSpPr>
      <xdr:spPr>
        <a:xfrm>
          <a:off x="2857500" y="6892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26035</xdr:rowOff>
    </xdr:from>
    <xdr:ext cx="762000" cy="259715"/>
    <xdr:sp macro="" textlink="">
      <xdr:nvSpPr>
        <xdr:cNvPr id="124" name="テキスト ボックス 123"/>
        <xdr:cNvSpPr txBox="1"/>
      </xdr:nvSpPr>
      <xdr:spPr>
        <a:xfrm>
          <a:off x="25273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5" name="テキスト ボックス 124"/>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21590</xdr:rowOff>
    </xdr:from>
    <xdr:to xmlns:xdr="http://schemas.openxmlformats.org/drawingml/2006/spreadsheetDrawing">
      <xdr:col>29</xdr:col>
      <xdr:colOff>177800</xdr:colOff>
      <xdr:row>35</xdr:row>
      <xdr:rowOff>122555</xdr:rowOff>
    </xdr:to>
    <xdr:sp macro="" textlink="">
      <xdr:nvSpPr>
        <xdr:cNvPr id="130" name="楕円 129"/>
        <xdr:cNvSpPr/>
      </xdr:nvSpPr>
      <xdr:spPr>
        <a:xfrm>
          <a:off x="5600700" y="6631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208280</xdr:rowOff>
    </xdr:from>
    <xdr:ext cx="757555" cy="259715"/>
    <xdr:sp macro="" textlink="">
      <xdr:nvSpPr>
        <xdr:cNvPr id="131" name="人口1人当たり決算額の推移該当値テキスト445"/>
        <xdr:cNvSpPr txBox="1"/>
      </xdr:nvSpPr>
      <xdr:spPr>
        <a:xfrm>
          <a:off x="5740400" y="647573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25400</xdr:rowOff>
    </xdr:from>
    <xdr:to xmlns:xdr="http://schemas.openxmlformats.org/drawingml/2006/spreadsheetDrawing">
      <xdr:col>26</xdr:col>
      <xdr:colOff>101600</xdr:colOff>
      <xdr:row>35</xdr:row>
      <xdr:rowOff>127635</xdr:rowOff>
    </xdr:to>
    <xdr:sp macro="" textlink="">
      <xdr:nvSpPr>
        <xdr:cNvPr id="132" name="楕円 131"/>
        <xdr:cNvSpPr/>
      </xdr:nvSpPr>
      <xdr:spPr>
        <a:xfrm>
          <a:off x="4953000" y="6635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137160</xdr:rowOff>
    </xdr:from>
    <xdr:ext cx="736600" cy="259715"/>
    <xdr:sp macro="" textlink="">
      <xdr:nvSpPr>
        <xdr:cNvPr id="133" name="テキスト ボックス 132"/>
        <xdr:cNvSpPr txBox="1"/>
      </xdr:nvSpPr>
      <xdr:spPr>
        <a:xfrm>
          <a:off x="4622800" y="6404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332105</xdr:rowOff>
    </xdr:from>
    <xdr:to xmlns:xdr="http://schemas.openxmlformats.org/drawingml/2006/spreadsheetDrawing">
      <xdr:col>22</xdr:col>
      <xdr:colOff>165100</xdr:colOff>
      <xdr:row>35</xdr:row>
      <xdr:rowOff>91440</xdr:rowOff>
    </xdr:to>
    <xdr:sp macro="" textlink="">
      <xdr:nvSpPr>
        <xdr:cNvPr id="134" name="楕円 133"/>
        <xdr:cNvSpPr/>
      </xdr:nvSpPr>
      <xdr:spPr>
        <a:xfrm>
          <a:off x="4254500" y="6599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100965</xdr:rowOff>
    </xdr:from>
    <xdr:ext cx="762000" cy="254000"/>
    <xdr:sp macro="" textlink="">
      <xdr:nvSpPr>
        <xdr:cNvPr id="135" name="テキスト ボックス 134"/>
        <xdr:cNvSpPr txBox="1"/>
      </xdr:nvSpPr>
      <xdr:spPr>
        <a:xfrm>
          <a:off x="3924300" y="6368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22860</xdr:rowOff>
    </xdr:from>
    <xdr:to xmlns:xdr="http://schemas.openxmlformats.org/drawingml/2006/spreadsheetDrawing">
      <xdr:col>19</xdr:col>
      <xdr:colOff>38100</xdr:colOff>
      <xdr:row>35</xdr:row>
      <xdr:rowOff>125095</xdr:rowOff>
    </xdr:to>
    <xdr:sp macro="" textlink="">
      <xdr:nvSpPr>
        <xdr:cNvPr id="136" name="楕円 135"/>
        <xdr:cNvSpPr/>
      </xdr:nvSpPr>
      <xdr:spPr>
        <a:xfrm>
          <a:off x="35560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134620</xdr:rowOff>
    </xdr:from>
    <xdr:ext cx="762000" cy="254000"/>
    <xdr:sp macro="" textlink="">
      <xdr:nvSpPr>
        <xdr:cNvPr id="137" name="テキスト ボックス 136"/>
        <xdr:cNvSpPr txBox="1"/>
      </xdr:nvSpPr>
      <xdr:spPr>
        <a:xfrm>
          <a:off x="3225800" y="64020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61595</xdr:rowOff>
    </xdr:from>
    <xdr:to xmlns:xdr="http://schemas.openxmlformats.org/drawingml/2006/spreadsheetDrawing">
      <xdr:col>15</xdr:col>
      <xdr:colOff>101600</xdr:colOff>
      <xdr:row>35</xdr:row>
      <xdr:rowOff>163830</xdr:rowOff>
    </xdr:to>
    <xdr:sp macro="" textlink="">
      <xdr:nvSpPr>
        <xdr:cNvPr id="138" name="楕円 137"/>
        <xdr:cNvSpPr/>
      </xdr:nvSpPr>
      <xdr:spPr>
        <a:xfrm>
          <a:off x="2857500" y="6671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173355</xdr:rowOff>
    </xdr:from>
    <xdr:ext cx="762000" cy="259715"/>
    <xdr:sp macro="" textlink="">
      <xdr:nvSpPr>
        <xdr:cNvPr id="139" name="テキスト ボックス 138"/>
        <xdr:cNvSpPr txBox="1"/>
      </xdr:nvSpPr>
      <xdr:spPr>
        <a:xfrm>
          <a:off x="25273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38</xdr:row>
      <xdr:rowOff>73660</xdr:rowOff>
    </xdr:from>
    <xdr:ext cx="591185" cy="259080"/>
    <xdr:sp macro="" textlink="">
      <xdr:nvSpPr>
        <xdr:cNvPr id="44" name="テキスト ボックス 43"/>
        <xdr:cNvSpPr txBox="1"/>
      </xdr:nvSpPr>
      <xdr:spPr>
        <a:xfrm>
          <a:off x="166370" y="6588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1185" cy="259080"/>
    <xdr:sp macro="" textlink="">
      <xdr:nvSpPr>
        <xdr:cNvPr id="46" name="テキスト ボックス 45"/>
        <xdr:cNvSpPr txBox="1"/>
      </xdr:nvSpPr>
      <xdr:spPr>
        <a:xfrm>
          <a:off x="166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185" cy="254635"/>
    <xdr:sp macro="" textlink="">
      <xdr:nvSpPr>
        <xdr:cNvPr id="48" name="テキスト ボックス 47"/>
        <xdr:cNvSpPr txBox="1"/>
      </xdr:nvSpPr>
      <xdr:spPr>
        <a:xfrm>
          <a:off x="166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185" cy="259080"/>
    <xdr:sp macro="" textlink="">
      <xdr:nvSpPr>
        <xdr:cNvPr id="50" name="テキスト ボックス 49"/>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185" cy="259080"/>
    <xdr:sp macro="" textlink="">
      <xdr:nvSpPr>
        <xdr:cNvPr id="52" name="テキスト ボックス 51"/>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4" name="テキスト ボックス 53"/>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130810</xdr:rowOff>
    </xdr:from>
    <xdr:to xmlns:xdr="http://schemas.openxmlformats.org/drawingml/2006/spreadsheetDrawing">
      <xdr:col>24</xdr:col>
      <xdr:colOff>62865</xdr:colOff>
      <xdr:row>39</xdr:row>
      <xdr:rowOff>60960</xdr:rowOff>
    </xdr:to>
    <xdr:cxnSp macro="">
      <xdr:nvCxnSpPr>
        <xdr:cNvPr id="56" name="直線コネクタ 55"/>
        <xdr:cNvCxnSpPr/>
      </xdr:nvCxnSpPr>
      <xdr:spPr>
        <a:xfrm flipV="1">
          <a:off x="4633595" y="544576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64770</xdr:rowOff>
    </xdr:from>
    <xdr:ext cx="534670" cy="254635"/>
    <xdr:sp macro="" textlink="">
      <xdr:nvSpPr>
        <xdr:cNvPr id="57" name="人件費最小値テキスト"/>
        <xdr:cNvSpPr txBox="1"/>
      </xdr:nvSpPr>
      <xdr:spPr>
        <a:xfrm>
          <a:off x="4686300" y="67513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60960</xdr:rowOff>
    </xdr:from>
    <xdr:to xmlns:xdr="http://schemas.openxmlformats.org/drawingml/2006/spreadsheetDrawing">
      <xdr:col>24</xdr:col>
      <xdr:colOff>152400</xdr:colOff>
      <xdr:row>39</xdr:row>
      <xdr:rowOff>60960</xdr:rowOff>
    </xdr:to>
    <xdr:cxnSp macro="">
      <xdr:nvCxnSpPr>
        <xdr:cNvPr id="58" name="直線コネクタ 57"/>
        <xdr:cNvCxnSpPr/>
      </xdr:nvCxnSpPr>
      <xdr:spPr>
        <a:xfrm>
          <a:off x="4546600" y="674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77470</xdr:rowOff>
    </xdr:from>
    <xdr:ext cx="598805" cy="254635"/>
    <xdr:sp macro="" textlink="">
      <xdr:nvSpPr>
        <xdr:cNvPr id="59" name="人件費最大値テキスト"/>
        <xdr:cNvSpPr txBox="1"/>
      </xdr:nvSpPr>
      <xdr:spPr>
        <a:xfrm>
          <a:off x="4686300" y="52209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130810</xdr:rowOff>
    </xdr:from>
    <xdr:to xmlns:xdr="http://schemas.openxmlformats.org/drawingml/2006/spreadsheetDrawing">
      <xdr:col>24</xdr:col>
      <xdr:colOff>152400</xdr:colOff>
      <xdr:row>31</xdr:row>
      <xdr:rowOff>130810</xdr:rowOff>
    </xdr:to>
    <xdr:cxnSp macro="">
      <xdr:nvCxnSpPr>
        <xdr:cNvPr id="60" name="直線コネクタ 59"/>
        <xdr:cNvCxnSpPr/>
      </xdr:nvCxnSpPr>
      <xdr:spPr>
        <a:xfrm>
          <a:off x="4546600" y="544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71755</xdr:rowOff>
    </xdr:from>
    <xdr:to xmlns:xdr="http://schemas.openxmlformats.org/drawingml/2006/spreadsheetDrawing">
      <xdr:col>24</xdr:col>
      <xdr:colOff>63500</xdr:colOff>
      <xdr:row>36</xdr:row>
      <xdr:rowOff>151130</xdr:rowOff>
    </xdr:to>
    <xdr:cxnSp macro="">
      <xdr:nvCxnSpPr>
        <xdr:cNvPr id="61" name="直線コネクタ 60"/>
        <xdr:cNvCxnSpPr/>
      </xdr:nvCxnSpPr>
      <xdr:spPr>
        <a:xfrm flipV="1">
          <a:off x="3797300" y="624395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71755</xdr:rowOff>
    </xdr:from>
    <xdr:ext cx="598805" cy="259080"/>
    <xdr:sp macro="" textlink="">
      <xdr:nvSpPr>
        <xdr:cNvPr id="62" name="人件費平均値テキスト"/>
        <xdr:cNvSpPr txBox="1"/>
      </xdr:nvSpPr>
      <xdr:spPr>
        <a:xfrm>
          <a:off x="4686300" y="6243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93345</xdr:rowOff>
    </xdr:from>
    <xdr:to xmlns:xdr="http://schemas.openxmlformats.org/drawingml/2006/spreadsheetDrawing">
      <xdr:col>24</xdr:col>
      <xdr:colOff>114300</xdr:colOff>
      <xdr:row>37</xdr:row>
      <xdr:rowOff>23495</xdr:rowOff>
    </xdr:to>
    <xdr:sp macro="" textlink="">
      <xdr:nvSpPr>
        <xdr:cNvPr id="63" name="フローチャート: 判断 62"/>
        <xdr:cNvSpPr/>
      </xdr:nvSpPr>
      <xdr:spPr>
        <a:xfrm>
          <a:off x="45847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151130</xdr:rowOff>
    </xdr:from>
    <xdr:to xmlns:xdr="http://schemas.openxmlformats.org/drawingml/2006/spreadsheetDrawing">
      <xdr:col>19</xdr:col>
      <xdr:colOff>177800</xdr:colOff>
      <xdr:row>37</xdr:row>
      <xdr:rowOff>17780</xdr:rowOff>
    </xdr:to>
    <xdr:cxnSp macro="">
      <xdr:nvCxnSpPr>
        <xdr:cNvPr id="64" name="直線コネクタ 63"/>
        <xdr:cNvCxnSpPr/>
      </xdr:nvCxnSpPr>
      <xdr:spPr>
        <a:xfrm flipV="1">
          <a:off x="2908300" y="63233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8255</xdr:rowOff>
    </xdr:from>
    <xdr:to xmlns:xdr="http://schemas.openxmlformats.org/drawingml/2006/spreadsheetDrawing">
      <xdr:col>20</xdr:col>
      <xdr:colOff>38100</xdr:colOff>
      <xdr:row>37</xdr:row>
      <xdr:rowOff>109855</xdr:rowOff>
    </xdr:to>
    <xdr:sp macro="" textlink="">
      <xdr:nvSpPr>
        <xdr:cNvPr id="65" name="フローチャート: 判断 64"/>
        <xdr:cNvSpPr/>
      </xdr:nvSpPr>
      <xdr:spPr>
        <a:xfrm>
          <a:off x="3746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101600</xdr:rowOff>
    </xdr:from>
    <xdr:ext cx="594360" cy="259080"/>
    <xdr:sp macro="" textlink="">
      <xdr:nvSpPr>
        <xdr:cNvPr id="66" name="テキスト ボックス 65"/>
        <xdr:cNvSpPr txBox="1"/>
      </xdr:nvSpPr>
      <xdr:spPr>
        <a:xfrm>
          <a:off x="3497580" y="64452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12700</xdr:rowOff>
    </xdr:from>
    <xdr:to xmlns:xdr="http://schemas.openxmlformats.org/drawingml/2006/spreadsheetDrawing">
      <xdr:col>15</xdr:col>
      <xdr:colOff>50800</xdr:colOff>
      <xdr:row>37</xdr:row>
      <xdr:rowOff>17780</xdr:rowOff>
    </xdr:to>
    <xdr:cxnSp macro="">
      <xdr:nvCxnSpPr>
        <xdr:cNvPr id="67" name="直線コネクタ 66"/>
        <xdr:cNvCxnSpPr/>
      </xdr:nvCxnSpPr>
      <xdr:spPr>
        <a:xfrm>
          <a:off x="2019300" y="6356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68" name="フローチャート: 判断 67"/>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135255</xdr:rowOff>
    </xdr:from>
    <xdr:ext cx="594360" cy="254635"/>
    <xdr:sp macro="" textlink="">
      <xdr:nvSpPr>
        <xdr:cNvPr id="69" name="テキスト ボックス 68"/>
        <xdr:cNvSpPr txBox="1"/>
      </xdr:nvSpPr>
      <xdr:spPr>
        <a:xfrm>
          <a:off x="2608580" y="64789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12700</xdr:rowOff>
    </xdr:from>
    <xdr:to xmlns:xdr="http://schemas.openxmlformats.org/drawingml/2006/spreadsheetDrawing">
      <xdr:col>10</xdr:col>
      <xdr:colOff>114300</xdr:colOff>
      <xdr:row>37</xdr:row>
      <xdr:rowOff>16510</xdr:rowOff>
    </xdr:to>
    <xdr:cxnSp macro="">
      <xdr:nvCxnSpPr>
        <xdr:cNvPr id="70" name="直線コネクタ 69"/>
        <xdr:cNvCxnSpPr/>
      </xdr:nvCxnSpPr>
      <xdr:spPr>
        <a:xfrm flipV="1">
          <a:off x="1130300" y="6356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64770</xdr:rowOff>
    </xdr:from>
    <xdr:to xmlns:xdr="http://schemas.openxmlformats.org/drawingml/2006/spreadsheetDrawing">
      <xdr:col>10</xdr:col>
      <xdr:colOff>165100</xdr:colOff>
      <xdr:row>37</xdr:row>
      <xdr:rowOff>166370</xdr:rowOff>
    </xdr:to>
    <xdr:sp macro="" textlink="">
      <xdr:nvSpPr>
        <xdr:cNvPr id="71" name="フローチャート: 判断 70"/>
        <xdr:cNvSpPr/>
      </xdr:nvSpPr>
      <xdr:spPr>
        <a:xfrm>
          <a:off x="1968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157480</xdr:rowOff>
    </xdr:from>
    <xdr:ext cx="594360" cy="254635"/>
    <xdr:sp macro="" textlink="">
      <xdr:nvSpPr>
        <xdr:cNvPr id="72" name="テキスト ボックス 71"/>
        <xdr:cNvSpPr txBox="1"/>
      </xdr:nvSpPr>
      <xdr:spPr>
        <a:xfrm>
          <a:off x="1719580" y="65011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95885</xdr:rowOff>
    </xdr:from>
    <xdr:to xmlns:xdr="http://schemas.openxmlformats.org/drawingml/2006/spreadsheetDrawing">
      <xdr:col>6</xdr:col>
      <xdr:colOff>38100</xdr:colOff>
      <xdr:row>38</xdr:row>
      <xdr:rowOff>26035</xdr:rowOff>
    </xdr:to>
    <xdr:sp macro="" textlink="">
      <xdr:nvSpPr>
        <xdr:cNvPr id="73" name="フローチャート: 判断 72"/>
        <xdr:cNvSpPr/>
      </xdr:nvSpPr>
      <xdr:spPr>
        <a:xfrm>
          <a:off x="1079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17780</xdr:rowOff>
    </xdr:from>
    <xdr:ext cx="594360" cy="254635"/>
    <xdr:sp macro="" textlink="">
      <xdr:nvSpPr>
        <xdr:cNvPr id="74" name="テキスト ボックス 73"/>
        <xdr:cNvSpPr txBox="1"/>
      </xdr:nvSpPr>
      <xdr:spPr>
        <a:xfrm>
          <a:off x="830580" y="65328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20955</xdr:rowOff>
    </xdr:from>
    <xdr:to xmlns:xdr="http://schemas.openxmlformats.org/drawingml/2006/spreadsheetDrawing">
      <xdr:col>24</xdr:col>
      <xdr:colOff>114300</xdr:colOff>
      <xdr:row>36</xdr:row>
      <xdr:rowOff>122555</xdr:rowOff>
    </xdr:to>
    <xdr:sp macro="" textlink="">
      <xdr:nvSpPr>
        <xdr:cNvPr id="80" name="楕円 79"/>
        <xdr:cNvSpPr/>
      </xdr:nvSpPr>
      <xdr:spPr>
        <a:xfrm>
          <a:off x="45847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43815</xdr:rowOff>
    </xdr:from>
    <xdr:ext cx="598805" cy="254635"/>
    <xdr:sp macro="" textlink="">
      <xdr:nvSpPr>
        <xdr:cNvPr id="81" name="人件費該当値テキスト"/>
        <xdr:cNvSpPr txBox="1"/>
      </xdr:nvSpPr>
      <xdr:spPr>
        <a:xfrm>
          <a:off x="4686300" y="60445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100330</xdr:rowOff>
    </xdr:from>
    <xdr:to xmlns:xdr="http://schemas.openxmlformats.org/drawingml/2006/spreadsheetDrawing">
      <xdr:col>20</xdr:col>
      <xdr:colOff>38100</xdr:colOff>
      <xdr:row>37</xdr:row>
      <xdr:rowOff>30480</xdr:rowOff>
    </xdr:to>
    <xdr:sp macro="" textlink="">
      <xdr:nvSpPr>
        <xdr:cNvPr id="82" name="楕円 81"/>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46990</xdr:rowOff>
    </xdr:from>
    <xdr:ext cx="594360" cy="259080"/>
    <xdr:sp macro="" textlink="">
      <xdr:nvSpPr>
        <xdr:cNvPr id="83" name="テキスト ボックス 82"/>
        <xdr:cNvSpPr txBox="1"/>
      </xdr:nvSpPr>
      <xdr:spPr>
        <a:xfrm>
          <a:off x="3497580" y="60477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138430</xdr:rowOff>
    </xdr:from>
    <xdr:to xmlns:xdr="http://schemas.openxmlformats.org/drawingml/2006/spreadsheetDrawing">
      <xdr:col>15</xdr:col>
      <xdr:colOff>101600</xdr:colOff>
      <xdr:row>37</xdr:row>
      <xdr:rowOff>68580</xdr:rowOff>
    </xdr:to>
    <xdr:sp macro="" textlink="">
      <xdr:nvSpPr>
        <xdr:cNvPr id="84" name="楕円 83"/>
        <xdr:cNvSpPr/>
      </xdr:nvSpPr>
      <xdr:spPr>
        <a:xfrm>
          <a:off x="2857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85090</xdr:rowOff>
    </xdr:from>
    <xdr:ext cx="594360" cy="259080"/>
    <xdr:sp macro="" textlink="">
      <xdr:nvSpPr>
        <xdr:cNvPr id="85" name="テキスト ボックス 84"/>
        <xdr:cNvSpPr txBox="1"/>
      </xdr:nvSpPr>
      <xdr:spPr>
        <a:xfrm>
          <a:off x="2608580" y="60858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133350</xdr:rowOff>
    </xdr:from>
    <xdr:to xmlns:xdr="http://schemas.openxmlformats.org/drawingml/2006/spreadsheetDrawing">
      <xdr:col>10</xdr:col>
      <xdr:colOff>165100</xdr:colOff>
      <xdr:row>37</xdr:row>
      <xdr:rowOff>63500</xdr:rowOff>
    </xdr:to>
    <xdr:sp macro="" textlink="">
      <xdr:nvSpPr>
        <xdr:cNvPr id="86" name="楕円 85"/>
        <xdr:cNvSpPr/>
      </xdr:nvSpPr>
      <xdr:spPr>
        <a:xfrm>
          <a:off x="196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80010</xdr:rowOff>
    </xdr:from>
    <xdr:ext cx="594360" cy="259080"/>
    <xdr:sp macro="" textlink="">
      <xdr:nvSpPr>
        <xdr:cNvPr id="87" name="テキスト ボックス 86"/>
        <xdr:cNvSpPr txBox="1"/>
      </xdr:nvSpPr>
      <xdr:spPr>
        <a:xfrm>
          <a:off x="1719580" y="6080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137160</xdr:rowOff>
    </xdr:from>
    <xdr:to xmlns:xdr="http://schemas.openxmlformats.org/drawingml/2006/spreadsheetDrawing">
      <xdr:col>6</xdr:col>
      <xdr:colOff>38100</xdr:colOff>
      <xdr:row>37</xdr:row>
      <xdr:rowOff>67310</xdr:rowOff>
    </xdr:to>
    <xdr:sp macro="" textlink="">
      <xdr:nvSpPr>
        <xdr:cNvPr id="88" name="楕円 87"/>
        <xdr:cNvSpPr/>
      </xdr:nvSpPr>
      <xdr:spPr>
        <a:xfrm>
          <a:off x="1079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83820</xdr:rowOff>
    </xdr:from>
    <xdr:ext cx="594360" cy="259080"/>
    <xdr:sp macro="" textlink="">
      <xdr:nvSpPr>
        <xdr:cNvPr id="89" name="テキスト ボックス 88"/>
        <xdr:cNvSpPr txBox="1"/>
      </xdr:nvSpPr>
      <xdr:spPr>
        <a:xfrm>
          <a:off x="830580" y="6084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4475" cy="259080"/>
    <xdr:sp macro="" textlink="">
      <xdr:nvSpPr>
        <xdr:cNvPr id="101" name="テキスト ボックス 100"/>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185" cy="259080"/>
    <xdr:sp macro="" textlink="">
      <xdr:nvSpPr>
        <xdr:cNvPr id="103" name="テキスト ボックス 102"/>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1355" cy="254635"/>
    <xdr:sp macro="" textlink="">
      <xdr:nvSpPr>
        <xdr:cNvPr id="105" name="テキスト ボックス 104"/>
        <xdr:cNvSpPr txBox="1"/>
      </xdr:nvSpPr>
      <xdr:spPr>
        <a:xfrm>
          <a:off x="76200" y="9255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1355" cy="259080"/>
    <xdr:sp macro="" textlink="">
      <xdr:nvSpPr>
        <xdr:cNvPr id="107" name="テキスト ボックス 106"/>
        <xdr:cNvSpPr txBox="1"/>
      </xdr:nvSpPr>
      <xdr:spPr>
        <a:xfrm>
          <a:off x="76200" y="8874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1355" cy="259080"/>
    <xdr:sp macro="" textlink="">
      <xdr:nvSpPr>
        <xdr:cNvPr id="109" name="テキスト ボックス 108"/>
        <xdr:cNvSpPr txBox="1"/>
      </xdr:nvSpPr>
      <xdr:spPr>
        <a:xfrm>
          <a:off x="76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11" name="テキスト ボックス 110"/>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6985</xdr:rowOff>
    </xdr:from>
    <xdr:to xmlns:xdr="http://schemas.openxmlformats.org/drawingml/2006/spreadsheetDrawing">
      <xdr:col>24</xdr:col>
      <xdr:colOff>62865</xdr:colOff>
      <xdr:row>59</xdr:row>
      <xdr:rowOff>635</xdr:rowOff>
    </xdr:to>
    <xdr:cxnSp macro="">
      <xdr:nvCxnSpPr>
        <xdr:cNvPr id="113" name="直線コネクタ 112"/>
        <xdr:cNvCxnSpPr/>
      </xdr:nvCxnSpPr>
      <xdr:spPr>
        <a:xfrm flipV="1">
          <a:off x="4633595" y="8750935"/>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4445</xdr:rowOff>
    </xdr:from>
    <xdr:ext cx="534670" cy="259080"/>
    <xdr:sp macro="" textlink="">
      <xdr:nvSpPr>
        <xdr:cNvPr id="114" name="物件費最小値テキスト"/>
        <xdr:cNvSpPr txBox="1"/>
      </xdr:nvSpPr>
      <xdr:spPr>
        <a:xfrm>
          <a:off x="4686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635</xdr:rowOff>
    </xdr:from>
    <xdr:to xmlns:xdr="http://schemas.openxmlformats.org/drawingml/2006/spreadsheetDrawing">
      <xdr:col>24</xdr:col>
      <xdr:colOff>152400</xdr:colOff>
      <xdr:row>59</xdr:row>
      <xdr:rowOff>635</xdr:rowOff>
    </xdr:to>
    <xdr:cxnSp macro="">
      <xdr:nvCxnSpPr>
        <xdr:cNvPr id="115" name="直線コネクタ 114"/>
        <xdr:cNvCxnSpPr/>
      </xdr:nvCxnSpPr>
      <xdr:spPr>
        <a:xfrm>
          <a:off x="4546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125095</xdr:rowOff>
    </xdr:from>
    <xdr:ext cx="690245" cy="258445"/>
    <xdr:sp macro="" textlink="">
      <xdr:nvSpPr>
        <xdr:cNvPr id="116" name="物件費最大値テキスト"/>
        <xdr:cNvSpPr txBox="1"/>
      </xdr:nvSpPr>
      <xdr:spPr>
        <a:xfrm>
          <a:off x="4686300" y="85261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1,849,200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6985</xdr:rowOff>
    </xdr:from>
    <xdr:to xmlns:xdr="http://schemas.openxmlformats.org/drawingml/2006/spreadsheetDrawing">
      <xdr:col>24</xdr:col>
      <xdr:colOff>152400</xdr:colOff>
      <xdr:row>51</xdr:row>
      <xdr:rowOff>6985</xdr:rowOff>
    </xdr:to>
    <xdr:cxnSp macro="">
      <xdr:nvCxnSpPr>
        <xdr:cNvPr id="117" name="直線コネクタ 116"/>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100965</xdr:rowOff>
    </xdr:from>
    <xdr:to xmlns:xdr="http://schemas.openxmlformats.org/drawingml/2006/spreadsheetDrawing">
      <xdr:col>24</xdr:col>
      <xdr:colOff>63500</xdr:colOff>
      <xdr:row>58</xdr:row>
      <xdr:rowOff>103505</xdr:rowOff>
    </xdr:to>
    <xdr:cxnSp macro="">
      <xdr:nvCxnSpPr>
        <xdr:cNvPr id="118" name="直線コネクタ 117"/>
        <xdr:cNvCxnSpPr/>
      </xdr:nvCxnSpPr>
      <xdr:spPr>
        <a:xfrm flipV="1">
          <a:off x="3797300" y="10045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64135</xdr:rowOff>
    </xdr:from>
    <xdr:ext cx="598805" cy="254635"/>
    <xdr:sp macro="" textlink="">
      <xdr:nvSpPr>
        <xdr:cNvPr id="119" name="物件費平均値テキスト"/>
        <xdr:cNvSpPr txBox="1"/>
      </xdr:nvSpPr>
      <xdr:spPr>
        <a:xfrm>
          <a:off x="4686300" y="983678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41275</xdr:rowOff>
    </xdr:from>
    <xdr:to xmlns:xdr="http://schemas.openxmlformats.org/drawingml/2006/spreadsheetDrawing">
      <xdr:col>24</xdr:col>
      <xdr:colOff>114300</xdr:colOff>
      <xdr:row>58</xdr:row>
      <xdr:rowOff>143510</xdr:rowOff>
    </xdr:to>
    <xdr:sp macro="" textlink="">
      <xdr:nvSpPr>
        <xdr:cNvPr id="120" name="フローチャート: 判断 119"/>
        <xdr:cNvSpPr/>
      </xdr:nvSpPr>
      <xdr:spPr>
        <a:xfrm>
          <a:off x="45847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103505</xdr:rowOff>
    </xdr:from>
    <xdr:to xmlns:xdr="http://schemas.openxmlformats.org/drawingml/2006/spreadsheetDrawing">
      <xdr:col>19</xdr:col>
      <xdr:colOff>177800</xdr:colOff>
      <xdr:row>58</xdr:row>
      <xdr:rowOff>104140</xdr:rowOff>
    </xdr:to>
    <xdr:cxnSp macro="">
      <xdr:nvCxnSpPr>
        <xdr:cNvPr id="121" name="直線コネクタ 120"/>
        <xdr:cNvCxnSpPr/>
      </xdr:nvCxnSpPr>
      <xdr:spPr>
        <a:xfrm flipV="1">
          <a:off x="2908300" y="10047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52070</xdr:rowOff>
    </xdr:from>
    <xdr:to xmlns:xdr="http://schemas.openxmlformats.org/drawingml/2006/spreadsheetDrawing">
      <xdr:col>20</xdr:col>
      <xdr:colOff>38100</xdr:colOff>
      <xdr:row>58</xdr:row>
      <xdr:rowOff>153035</xdr:rowOff>
    </xdr:to>
    <xdr:sp macro="" textlink="">
      <xdr:nvSpPr>
        <xdr:cNvPr id="122" name="フローチャート: 判断 121"/>
        <xdr:cNvSpPr/>
      </xdr:nvSpPr>
      <xdr:spPr>
        <a:xfrm>
          <a:off x="3746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169545</xdr:rowOff>
    </xdr:from>
    <xdr:ext cx="594360" cy="254635"/>
    <xdr:sp macro="" textlink="">
      <xdr:nvSpPr>
        <xdr:cNvPr id="123" name="テキスト ボックス 122"/>
        <xdr:cNvSpPr txBox="1"/>
      </xdr:nvSpPr>
      <xdr:spPr>
        <a:xfrm>
          <a:off x="3497580" y="97707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104140</xdr:rowOff>
    </xdr:from>
    <xdr:to xmlns:xdr="http://schemas.openxmlformats.org/drawingml/2006/spreadsheetDrawing">
      <xdr:col>15</xdr:col>
      <xdr:colOff>50800</xdr:colOff>
      <xdr:row>58</xdr:row>
      <xdr:rowOff>107950</xdr:rowOff>
    </xdr:to>
    <xdr:cxnSp macro="">
      <xdr:nvCxnSpPr>
        <xdr:cNvPr id="124" name="直線コネクタ 123"/>
        <xdr:cNvCxnSpPr/>
      </xdr:nvCxnSpPr>
      <xdr:spPr>
        <a:xfrm flipV="1">
          <a:off x="2019300" y="10048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55245</xdr:rowOff>
    </xdr:from>
    <xdr:to xmlns:xdr="http://schemas.openxmlformats.org/drawingml/2006/spreadsheetDrawing">
      <xdr:col>15</xdr:col>
      <xdr:colOff>101600</xdr:colOff>
      <xdr:row>58</xdr:row>
      <xdr:rowOff>156845</xdr:rowOff>
    </xdr:to>
    <xdr:sp macro="" textlink="">
      <xdr:nvSpPr>
        <xdr:cNvPr id="125" name="フローチャート: 判断 124"/>
        <xdr:cNvSpPr/>
      </xdr:nvSpPr>
      <xdr:spPr>
        <a:xfrm>
          <a:off x="2857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147955</xdr:rowOff>
    </xdr:from>
    <xdr:ext cx="594360" cy="258445"/>
    <xdr:sp macro="" textlink="">
      <xdr:nvSpPr>
        <xdr:cNvPr id="126" name="テキスト ボックス 125"/>
        <xdr:cNvSpPr txBox="1"/>
      </xdr:nvSpPr>
      <xdr:spPr>
        <a:xfrm>
          <a:off x="2608580" y="100920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107950</xdr:rowOff>
    </xdr:from>
    <xdr:to xmlns:xdr="http://schemas.openxmlformats.org/drawingml/2006/spreadsheetDrawing">
      <xdr:col>10</xdr:col>
      <xdr:colOff>114300</xdr:colOff>
      <xdr:row>58</xdr:row>
      <xdr:rowOff>117475</xdr:rowOff>
    </xdr:to>
    <xdr:cxnSp macro="">
      <xdr:nvCxnSpPr>
        <xdr:cNvPr id="127" name="直線コネクタ 126"/>
        <xdr:cNvCxnSpPr/>
      </xdr:nvCxnSpPr>
      <xdr:spPr>
        <a:xfrm flipV="1">
          <a:off x="1130300" y="10052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66040</xdr:rowOff>
    </xdr:from>
    <xdr:to xmlns:xdr="http://schemas.openxmlformats.org/drawingml/2006/spreadsheetDrawing">
      <xdr:col>10</xdr:col>
      <xdr:colOff>165100</xdr:colOff>
      <xdr:row>58</xdr:row>
      <xdr:rowOff>167640</xdr:rowOff>
    </xdr:to>
    <xdr:sp macro="" textlink="">
      <xdr:nvSpPr>
        <xdr:cNvPr id="128" name="フローチャート: 判断 127"/>
        <xdr:cNvSpPr/>
      </xdr:nvSpPr>
      <xdr:spPr>
        <a:xfrm>
          <a:off x="1968500" y="1001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158750</xdr:rowOff>
    </xdr:from>
    <xdr:ext cx="594360" cy="259080"/>
    <xdr:sp macro="" textlink="">
      <xdr:nvSpPr>
        <xdr:cNvPr id="129" name="テキスト ボックス 128"/>
        <xdr:cNvSpPr txBox="1"/>
      </xdr:nvSpPr>
      <xdr:spPr>
        <a:xfrm>
          <a:off x="1719580" y="101028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79375</xdr:rowOff>
    </xdr:from>
    <xdr:to xmlns:xdr="http://schemas.openxmlformats.org/drawingml/2006/spreadsheetDrawing">
      <xdr:col>6</xdr:col>
      <xdr:colOff>38100</xdr:colOff>
      <xdr:row>59</xdr:row>
      <xdr:rowOff>9525</xdr:rowOff>
    </xdr:to>
    <xdr:sp macro="" textlink="">
      <xdr:nvSpPr>
        <xdr:cNvPr id="130" name="フローチャート: 判断 129"/>
        <xdr:cNvSpPr/>
      </xdr:nvSpPr>
      <xdr:spPr>
        <a:xfrm>
          <a:off x="1079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59</xdr:row>
      <xdr:rowOff>635</xdr:rowOff>
    </xdr:from>
    <xdr:ext cx="594360" cy="259080"/>
    <xdr:sp macro="" textlink="">
      <xdr:nvSpPr>
        <xdr:cNvPr id="131" name="テキスト ボックス 130"/>
        <xdr:cNvSpPr txBox="1"/>
      </xdr:nvSpPr>
      <xdr:spPr>
        <a:xfrm>
          <a:off x="830580" y="101161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50165</xdr:rowOff>
    </xdr:from>
    <xdr:to xmlns:xdr="http://schemas.openxmlformats.org/drawingml/2006/spreadsheetDrawing">
      <xdr:col>24</xdr:col>
      <xdr:colOff>114300</xdr:colOff>
      <xdr:row>58</xdr:row>
      <xdr:rowOff>151765</xdr:rowOff>
    </xdr:to>
    <xdr:sp macro="" textlink="">
      <xdr:nvSpPr>
        <xdr:cNvPr id="137" name="楕円 136"/>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19685</xdr:rowOff>
    </xdr:from>
    <xdr:ext cx="598805" cy="254635"/>
    <xdr:sp macro="" textlink="">
      <xdr:nvSpPr>
        <xdr:cNvPr id="138" name="物件費該当値テキスト"/>
        <xdr:cNvSpPr txBox="1"/>
      </xdr:nvSpPr>
      <xdr:spPr>
        <a:xfrm>
          <a:off x="4686300" y="99637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52705</xdr:rowOff>
    </xdr:from>
    <xdr:to xmlns:xdr="http://schemas.openxmlformats.org/drawingml/2006/spreadsheetDrawing">
      <xdr:col>20</xdr:col>
      <xdr:colOff>38100</xdr:colOff>
      <xdr:row>58</xdr:row>
      <xdr:rowOff>154940</xdr:rowOff>
    </xdr:to>
    <xdr:sp macro="" textlink="">
      <xdr:nvSpPr>
        <xdr:cNvPr id="139" name="楕円 138"/>
        <xdr:cNvSpPr/>
      </xdr:nvSpPr>
      <xdr:spPr>
        <a:xfrm>
          <a:off x="3746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145415</xdr:rowOff>
    </xdr:from>
    <xdr:ext cx="594360" cy="254635"/>
    <xdr:sp macro="" textlink="">
      <xdr:nvSpPr>
        <xdr:cNvPr id="140" name="テキスト ボックス 139"/>
        <xdr:cNvSpPr txBox="1"/>
      </xdr:nvSpPr>
      <xdr:spPr>
        <a:xfrm>
          <a:off x="3497580" y="100895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53340</xdr:rowOff>
    </xdr:from>
    <xdr:to xmlns:xdr="http://schemas.openxmlformats.org/drawingml/2006/spreadsheetDrawing">
      <xdr:col>15</xdr:col>
      <xdr:colOff>101600</xdr:colOff>
      <xdr:row>58</xdr:row>
      <xdr:rowOff>154940</xdr:rowOff>
    </xdr:to>
    <xdr:sp macro="" textlink="">
      <xdr:nvSpPr>
        <xdr:cNvPr id="141" name="楕円 140"/>
        <xdr:cNvSpPr/>
      </xdr:nvSpPr>
      <xdr:spPr>
        <a:xfrm>
          <a:off x="2857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0</xdr:rowOff>
    </xdr:from>
    <xdr:ext cx="594360" cy="259080"/>
    <xdr:sp macro="" textlink="">
      <xdr:nvSpPr>
        <xdr:cNvPr id="142" name="テキスト ボックス 141"/>
        <xdr:cNvSpPr txBox="1"/>
      </xdr:nvSpPr>
      <xdr:spPr>
        <a:xfrm>
          <a:off x="2608580" y="97726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57150</xdr:rowOff>
    </xdr:from>
    <xdr:to xmlns:xdr="http://schemas.openxmlformats.org/drawingml/2006/spreadsheetDrawing">
      <xdr:col>10</xdr:col>
      <xdr:colOff>165100</xdr:colOff>
      <xdr:row>58</xdr:row>
      <xdr:rowOff>158750</xdr:rowOff>
    </xdr:to>
    <xdr:sp macro="" textlink="">
      <xdr:nvSpPr>
        <xdr:cNvPr id="143" name="楕円 142"/>
        <xdr:cNvSpPr/>
      </xdr:nvSpPr>
      <xdr:spPr>
        <a:xfrm>
          <a:off x="1968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3810</xdr:rowOff>
    </xdr:from>
    <xdr:ext cx="594360" cy="259080"/>
    <xdr:sp macro="" textlink="">
      <xdr:nvSpPr>
        <xdr:cNvPr id="144" name="テキスト ボックス 143"/>
        <xdr:cNvSpPr txBox="1"/>
      </xdr:nvSpPr>
      <xdr:spPr>
        <a:xfrm>
          <a:off x="1719580" y="9776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66675</xdr:rowOff>
    </xdr:from>
    <xdr:to xmlns:xdr="http://schemas.openxmlformats.org/drawingml/2006/spreadsheetDrawing">
      <xdr:col>6</xdr:col>
      <xdr:colOff>38100</xdr:colOff>
      <xdr:row>58</xdr:row>
      <xdr:rowOff>168275</xdr:rowOff>
    </xdr:to>
    <xdr:sp macro="" textlink="">
      <xdr:nvSpPr>
        <xdr:cNvPr id="145" name="楕円 144"/>
        <xdr:cNvSpPr/>
      </xdr:nvSpPr>
      <xdr:spPr>
        <a:xfrm>
          <a:off x="1079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13335</xdr:rowOff>
    </xdr:from>
    <xdr:ext cx="594360" cy="259080"/>
    <xdr:sp macro="" textlink="">
      <xdr:nvSpPr>
        <xdr:cNvPr id="146" name="テキスト ボックス 145"/>
        <xdr:cNvSpPr txBox="1"/>
      </xdr:nvSpPr>
      <xdr:spPr>
        <a:xfrm>
          <a:off x="830580" y="9785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5" name="テキスト ボックス 154"/>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4475" cy="259080"/>
    <xdr:sp macro="" textlink="">
      <xdr:nvSpPr>
        <xdr:cNvPr id="158" name="テキスト ボックス 157"/>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635"/>
    <xdr:sp macro="" textlink="">
      <xdr:nvSpPr>
        <xdr:cNvPr id="162" name="テキスト ボックス 161"/>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185" cy="259080"/>
    <xdr:sp macro="" textlink="">
      <xdr:nvSpPr>
        <xdr:cNvPr id="166" name="テキスト ボックス 165"/>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8" name="テキスト ボックス 167"/>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31115</xdr:rowOff>
    </xdr:from>
    <xdr:to xmlns:xdr="http://schemas.openxmlformats.org/drawingml/2006/spreadsheetDrawing">
      <xdr:col>24</xdr:col>
      <xdr:colOff>62865</xdr:colOff>
      <xdr:row>79</xdr:row>
      <xdr:rowOff>31750</xdr:rowOff>
    </xdr:to>
    <xdr:cxnSp macro="">
      <xdr:nvCxnSpPr>
        <xdr:cNvPr id="170" name="直線コネクタ 169"/>
        <xdr:cNvCxnSpPr/>
      </xdr:nvCxnSpPr>
      <xdr:spPr>
        <a:xfrm flipV="1">
          <a:off x="4633595" y="120326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35560</xdr:rowOff>
    </xdr:from>
    <xdr:ext cx="378460" cy="259080"/>
    <xdr:sp macro="" textlink="">
      <xdr:nvSpPr>
        <xdr:cNvPr id="171" name="維持補修費最小値テキスト"/>
        <xdr:cNvSpPr txBox="1"/>
      </xdr:nvSpPr>
      <xdr:spPr>
        <a:xfrm>
          <a:off x="4686300" y="13580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31750</xdr:rowOff>
    </xdr:from>
    <xdr:to xmlns:xdr="http://schemas.openxmlformats.org/drawingml/2006/spreadsheetDrawing">
      <xdr:col>24</xdr:col>
      <xdr:colOff>152400</xdr:colOff>
      <xdr:row>79</xdr:row>
      <xdr:rowOff>31750</xdr:rowOff>
    </xdr:to>
    <xdr:cxnSp macro="">
      <xdr:nvCxnSpPr>
        <xdr:cNvPr id="172" name="直線コネクタ 171"/>
        <xdr:cNvCxnSpPr/>
      </xdr:nvCxnSpPr>
      <xdr:spPr>
        <a:xfrm>
          <a:off x="4546600" y="1357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149225</xdr:rowOff>
    </xdr:from>
    <xdr:ext cx="598805" cy="259080"/>
    <xdr:sp macro="" textlink="">
      <xdr:nvSpPr>
        <xdr:cNvPr id="173" name="維持補修費最大値テキスト"/>
        <xdr:cNvSpPr txBox="1"/>
      </xdr:nvSpPr>
      <xdr:spPr>
        <a:xfrm>
          <a:off x="4686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31115</xdr:rowOff>
    </xdr:from>
    <xdr:to xmlns:xdr="http://schemas.openxmlformats.org/drawingml/2006/spreadsheetDrawing">
      <xdr:col>24</xdr:col>
      <xdr:colOff>152400</xdr:colOff>
      <xdr:row>70</xdr:row>
      <xdr:rowOff>31115</xdr:rowOff>
    </xdr:to>
    <xdr:cxnSp macro="">
      <xdr:nvCxnSpPr>
        <xdr:cNvPr id="174" name="直線コネクタ 173"/>
        <xdr:cNvCxnSpPr/>
      </xdr:nvCxnSpPr>
      <xdr:spPr>
        <a:xfrm>
          <a:off x="4546600" y="1203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67945</xdr:rowOff>
    </xdr:from>
    <xdr:to xmlns:xdr="http://schemas.openxmlformats.org/drawingml/2006/spreadsheetDrawing">
      <xdr:col>24</xdr:col>
      <xdr:colOff>63500</xdr:colOff>
      <xdr:row>75</xdr:row>
      <xdr:rowOff>29210</xdr:rowOff>
    </xdr:to>
    <xdr:cxnSp macro="">
      <xdr:nvCxnSpPr>
        <xdr:cNvPr id="175" name="直線コネクタ 174"/>
        <xdr:cNvCxnSpPr/>
      </xdr:nvCxnSpPr>
      <xdr:spPr>
        <a:xfrm flipV="1">
          <a:off x="3797300" y="12412345"/>
          <a:ext cx="83820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43180</xdr:rowOff>
    </xdr:from>
    <xdr:ext cx="534670" cy="254635"/>
    <xdr:sp macro="" textlink="">
      <xdr:nvSpPr>
        <xdr:cNvPr id="176" name="維持補修費平均値テキスト"/>
        <xdr:cNvSpPr txBox="1"/>
      </xdr:nvSpPr>
      <xdr:spPr>
        <a:xfrm>
          <a:off x="4686300" y="132448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64770</xdr:rowOff>
    </xdr:from>
    <xdr:to xmlns:xdr="http://schemas.openxmlformats.org/drawingml/2006/spreadsheetDrawing">
      <xdr:col>24</xdr:col>
      <xdr:colOff>114300</xdr:colOff>
      <xdr:row>77</xdr:row>
      <xdr:rowOff>166370</xdr:rowOff>
    </xdr:to>
    <xdr:sp macro="" textlink="">
      <xdr:nvSpPr>
        <xdr:cNvPr id="177" name="フローチャート: 判断 176"/>
        <xdr:cNvSpPr/>
      </xdr:nvSpPr>
      <xdr:spPr>
        <a:xfrm>
          <a:off x="45847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67310</xdr:rowOff>
    </xdr:from>
    <xdr:to xmlns:xdr="http://schemas.openxmlformats.org/drawingml/2006/spreadsheetDrawing">
      <xdr:col>19</xdr:col>
      <xdr:colOff>177800</xdr:colOff>
      <xdr:row>75</xdr:row>
      <xdr:rowOff>29210</xdr:rowOff>
    </xdr:to>
    <xdr:cxnSp macro="">
      <xdr:nvCxnSpPr>
        <xdr:cNvPr id="178" name="直線コネクタ 177"/>
        <xdr:cNvCxnSpPr/>
      </xdr:nvCxnSpPr>
      <xdr:spPr>
        <a:xfrm>
          <a:off x="2908300" y="12411710"/>
          <a:ext cx="8890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127000</xdr:rowOff>
    </xdr:from>
    <xdr:to xmlns:xdr="http://schemas.openxmlformats.org/drawingml/2006/spreadsheetDrawing">
      <xdr:col>20</xdr:col>
      <xdr:colOff>38100</xdr:colOff>
      <xdr:row>78</xdr:row>
      <xdr:rowOff>57150</xdr:rowOff>
    </xdr:to>
    <xdr:sp macro="" textlink="">
      <xdr:nvSpPr>
        <xdr:cNvPr id="179" name="フローチャート: 判断 178"/>
        <xdr:cNvSpPr/>
      </xdr:nvSpPr>
      <xdr:spPr>
        <a:xfrm>
          <a:off x="3746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48260</xdr:rowOff>
    </xdr:from>
    <xdr:ext cx="530225" cy="259080"/>
    <xdr:sp macro="" textlink="">
      <xdr:nvSpPr>
        <xdr:cNvPr id="180" name="テキスト ボックス 179"/>
        <xdr:cNvSpPr txBox="1"/>
      </xdr:nvSpPr>
      <xdr:spPr>
        <a:xfrm>
          <a:off x="3529965" y="13421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67310</xdr:rowOff>
    </xdr:from>
    <xdr:to xmlns:xdr="http://schemas.openxmlformats.org/drawingml/2006/spreadsheetDrawing">
      <xdr:col>15</xdr:col>
      <xdr:colOff>50800</xdr:colOff>
      <xdr:row>73</xdr:row>
      <xdr:rowOff>15875</xdr:rowOff>
    </xdr:to>
    <xdr:cxnSp macro="">
      <xdr:nvCxnSpPr>
        <xdr:cNvPr id="181" name="直線コネクタ 180"/>
        <xdr:cNvCxnSpPr/>
      </xdr:nvCxnSpPr>
      <xdr:spPr>
        <a:xfrm flipV="1">
          <a:off x="2019300" y="1241171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107315</xdr:rowOff>
    </xdr:from>
    <xdr:to xmlns:xdr="http://schemas.openxmlformats.org/drawingml/2006/spreadsheetDrawing">
      <xdr:col>15</xdr:col>
      <xdr:colOff>101600</xdr:colOff>
      <xdr:row>78</xdr:row>
      <xdr:rowOff>37465</xdr:rowOff>
    </xdr:to>
    <xdr:sp macro="" textlink="">
      <xdr:nvSpPr>
        <xdr:cNvPr id="182" name="フローチャート: 判断 181"/>
        <xdr:cNvSpPr/>
      </xdr:nvSpPr>
      <xdr:spPr>
        <a:xfrm>
          <a:off x="2857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29210</xdr:rowOff>
    </xdr:from>
    <xdr:ext cx="530225" cy="254635"/>
    <xdr:sp macro="" textlink="">
      <xdr:nvSpPr>
        <xdr:cNvPr id="183" name="テキスト ボックス 182"/>
        <xdr:cNvSpPr txBox="1"/>
      </xdr:nvSpPr>
      <xdr:spPr>
        <a:xfrm>
          <a:off x="2640965" y="13402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15875</xdr:rowOff>
    </xdr:from>
    <xdr:to xmlns:xdr="http://schemas.openxmlformats.org/drawingml/2006/spreadsheetDrawing">
      <xdr:col>10</xdr:col>
      <xdr:colOff>114300</xdr:colOff>
      <xdr:row>74</xdr:row>
      <xdr:rowOff>60325</xdr:rowOff>
    </xdr:to>
    <xdr:cxnSp macro="">
      <xdr:nvCxnSpPr>
        <xdr:cNvPr id="184" name="直線コネクタ 183"/>
        <xdr:cNvCxnSpPr/>
      </xdr:nvCxnSpPr>
      <xdr:spPr>
        <a:xfrm flipV="1">
          <a:off x="1130300" y="12531725"/>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101600</xdr:rowOff>
    </xdr:from>
    <xdr:to xmlns:xdr="http://schemas.openxmlformats.org/drawingml/2006/spreadsheetDrawing">
      <xdr:col>10</xdr:col>
      <xdr:colOff>165100</xdr:colOff>
      <xdr:row>78</xdr:row>
      <xdr:rowOff>31750</xdr:rowOff>
    </xdr:to>
    <xdr:sp macro="" textlink="">
      <xdr:nvSpPr>
        <xdr:cNvPr id="185" name="フローチャート: 判断 184"/>
        <xdr:cNvSpPr/>
      </xdr:nvSpPr>
      <xdr:spPr>
        <a:xfrm>
          <a:off x="196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22860</xdr:rowOff>
    </xdr:from>
    <xdr:ext cx="530225" cy="259080"/>
    <xdr:sp macro="" textlink="">
      <xdr:nvSpPr>
        <xdr:cNvPr id="186" name="テキスト ボックス 185"/>
        <xdr:cNvSpPr txBox="1"/>
      </xdr:nvSpPr>
      <xdr:spPr>
        <a:xfrm>
          <a:off x="1751965" y="13395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147955</xdr:rowOff>
    </xdr:from>
    <xdr:to xmlns:xdr="http://schemas.openxmlformats.org/drawingml/2006/spreadsheetDrawing">
      <xdr:col>6</xdr:col>
      <xdr:colOff>38100</xdr:colOff>
      <xdr:row>78</xdr:row>
      <xdr:rowOff>78105</xdr:rowOff>
    </xdr:to>
    <xdr:sp macro="" textlink="">
      <xdr:nvSpPr>
        <xdr:cNvPr id="187" name="フローチャート: 判断 186"/>
        <xdr:cNvSpPr/>
      </xdr:nvSpPr>
      <xdr:spPr>
        <a:xfrm>
          <a:off x="107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69215</xdr:rowOff>
    </xdr:from>
    <xdr:ext cx="530225" cy="259080"/>
    <xdr:sp macro="" textlink="">
      <xdr:nvSpPr>
        <xdr:cNvPr id="188" name="テキスト ボックス 187"/>
        <xdr:cNvSpPr txBox="1"/>
      </xdr:nvSpPr>
      <xdr:spPr>
        <a:xfrm>
          <a:off x="862965" y="134423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17780</xdr:rowOff>
    </xdr:from>
    <xdr:to xmlns:xdr="http://schemas.openxmlformats.org/drawingml/2006/spreadsheetDrawing">
      <xdr:col>24</xdr:col>
      <xdr:colOff>114300</xdr:colOff>
      <xdr:row>72</xdr:row>
      <xdr:rowOff>118745</xdr:rowOff>
    </xdr:to>
    <xdr:sp macro="" textlink="">
      <xdr:nvSpPr>
        <xdr:cNvPr id="194" name="楕円 193"/>
        <xdr:cNvSpPr/>
      </xdr:nvSpPr>
      <xdr:spPr>
        <a:xfrm>
          <a:off x="45847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40640</xdr:rowOff>
    </xdr:from>
    <xdr:ext cx="534670" cy="254635"/>
    <xdr:sp macro="" textlink="">
      <xdr:nvSpPr>
        <xdr:cNvPr id="195" name="維持補修費該当値テキスト"/>
        <xdr:cNvSpPr txBox="1"/>
      </xdr:nvSpPr>
      <xdr:spPr>
        <a:xfrm>
          <a:off x="4686300" y="12213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149225</xdr:rowOff>
    </xdr:from>
    <xdr:to xmlns:xdr="http://schemas.openxmlformats.org/drawingml/2006/spreadsheetDrawing">
      <xdr:col>20</xdr:col>
      <xdr:colOff>38100</xdr:colOff>
      <xdr:row>75</xdr:row>
      <xdr:rowOff>79375</xdr:rowOff>
    </xdr:to>
    <xdr:sp macro="" textlink="">
      <xdr:nvSpPr>
        <xdr:cNvPr id="196" name="楕円 195"/>
        <xdr:cNvSpPr/>
      </xdr:nvSpPr>
      <xdr:spPr>
        <a:xfrm>
          <a:off x="3746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95885</xdr:rowOff>
    </xdr:from>
    <xdr:ext cx="530225" cy="259080"/>
    <xdr:sp macro="" textlink="">
      <xdr:nvSpPr>
        <xdr:cNvPr id="197" name="テキスト ボックス 196"/>
        <xdr:cNvSpPr txBox="1"/>
      </xdr:nvSpPr>
      <xdr:spPr>
        <a:xfrm>
          <a:off x="3529965" y="12611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16510</xdr:rowOff>
    </xdr:from>
    <xdr:to xmlns:xdr="http://schemas.openxmlformats.org/drawingml/2006/spreadsheetDrawing">
      <xdr:col>15</xdr:col>
      <xdr:colOff>101600</xdr:colOff>
      <xdr:row>72</xdr:row>
      <xdr:rowOff>118110</xdr:rowOff>
    </xdr:to>
    <xdr:sp macro="" textlink="">
      <xdr:nvSpPr>
        <xdr:cNvPr id="198" name="楕円 197"/>
        <xdr:cNvSpPr/>
      </xdr:nvSpPr>
      <xdr:spPr>
        <a:xfrm>
          <a:off x="2857500" y="123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70</xdr:row>
      <xdr:rowOff>134620</xdr:rowOff>
    </xdr:from>
    <xdr:ext cx="530225" cy="254635"/>
    <xdr:sp macro="" textlink="">
      <xdr:nvSpPr>
        <xdr:cNvPr id="199" name="テキスト ボックス 198"/>
        <xdr:cNvSpPr txBox="1"/>
      </xdr:nvSpPr>
      <xdr:spPr>
        <a:xfrm>
          <a:off x="2640965" y="12136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136525</xdr:rowOff>
    </xdr:from>
    <xdr:to xmlns:xdr="http://schemas.openxmlformats.org/drawingml/2006/spreadsheetDrawing">
      <xdr:col>10</xdr:col>
      <xdr:colOff>165100</xdr:colOff>
      <xdr:row>73</xdr:row>
      <xdr:rowOff>66675</xdr:rowOff>
    </xdr:to>
    <xdr:sp macro="" textlink="">
      <xdr:nvSpPr>
        <xdr:cNvPr id="200" name="楕円 199"/>
        <xdr:cNvSpPr/>
      </xdr:nvSpPr>
      <xdr:spPr>
        <a:xfrm>
          <a:off x="1968500" y="124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71</xdr:row>
      <xdr:rowOff>83820</xdr:rowOff>
    </xdr:from>
    <xdr:ext cx="530225" cy="259080"/>
    <xdr:sp macro="" textlink="">
      <xdr:nvSpPr>
        <xdr:cNvPr id="201" name="テキスト ボックス 200"/>
        <xdr:cNvSpPr txBox="1"/>
      </xdr:nvSpPr>
      <xdr:spPr>
        <a:xfrm>
          <a:off x="1751965" y="12256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9525</xdr:rowOff>
    </xdr:from>
    <xdr:to xmlns:xdr="http://schemas.openxmlformats.org/drawingml/2006/spreadsheetDrawing">
      <xdr:col>6</xdr:col>
      <xdr:colOff>38100</xdr:colOff>
      <xdr:row>74</xdr:row>
      <xdr:rowOff>111125</xdr:rowOff>
    </xdr:to>
    <xdr:sp macro="" textlink="">
      <xdr:nvSpPr>
        <xdr:cNvPr id="202" name="楕円 201"/>
        <xdr:cNvSpPr/>
      </xdr:nvSpPr>
      <xdr:spPr>
        <a:xfrm>
          <a:off x="10795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72</xdr:row>
      <xdr:rowOff>127635</xdr:rowOff>
    </xdr:from>
    <xdr:ext cx="530225" cy="259080"/>
    <xdr:sp macro="" textlink="">
      <xdr:nvSpPr>
        <xdr:cNvPr id="203" name="テキスト ボックス 202"/>
        <xdr:cNvSpPr txBox="1"/>
      </xdr:nvSpPr>
      <xdr:spPr>
        <a:xfrm>
          <a:off x="862965" y="12472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2" name="テキスト ボックス 211"/>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4" name="テキスト ボックス 213"/>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6" name="テキスト ボックス 215"/>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8" name="テキスト ボックス 217"/>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2" name="テキスト ボックス 221"/>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4" name="テキスト ボックス 223"/>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6" name="テキスト ボックス 225"/>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8" name="テキスト ボックス 227"/>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98</xdr:row>
      <xdr:rowOff>57785</xdr:rowOff>
    </xdr:to>
    <xdr:cxnSp macro="">
      <xdr:nvCxnSpPr>
        <xdr:cNvPr id="230" name="直線コネクタ 229"/>
        <xdr:cNvCxnSpPr/>
      </xdr:nvCxnSpPr>
      <xdr:spPr>
        <a:xfrm flipV="1">
          <a:off x="4633595" y="1553400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61595</xdr:rowOff>
    </xdr:from>
    <xdr:ext cx="534670" cy="259080"/>
    <xdr:sp macro="" textlink="">
      <xdr:nvSpPr>
        <xdr:cNvPr id="231" name="扶助費最小値テキスト"/>
        <xdr:cNvSpPr txBox="1"/>
      </xdr:nvSpPr>
      <xdr:spPr>
        <a:xfrm>
          <a:off x="4686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57785</xdr:rowOff>
    </xdr:from>
    <xdr:to xmlns:xdr="http://schemas.openxmlformats.org/drawingml/2006/spreadsheetDrawing">
      <xdr:col>24</xdr:col>
      <xdr:colOff>152400</xdr:colOff>
      <xdr:row>98</xdr:row>
      <xdr:rowOff>57785</xdr:rowOff>
    </xdr:to>
    <xdr:cxnSp macro="">
      <xdr:nvCxnSpPr>
        <xdr:cNvPr id="232" name="直線コネクタ 231"/>
        <xdr:cNvCxnSpPr/>
      </xdr:nvCxnSpPr>
      <xdr:spPr>
        <a:xfrm>
          <a:off x="4546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50165</xdr:rowOff>
    </xdr:from>
    <xdr:ext cx="598805" cy="259080"/>
    <xdr:sp macro="" textlink="">
      <xdr:nvSpPr>
        <xdr:cNvPr id="233" name="扶助費最大値テキスト"/>
        <xdr:cNvSpPr txBox="1"/>
      </xdr:nvSpPr>
      <xdr:spPr>
        <a:xfrm>
          <a:off x="4686300" y="1530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34" name="直線コネクタ 233"/>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98425</xdr:rowOff>
    </xdr:from>
    <xdr:to xmlns:xdr="http://schemas.openxmlformats.org/drawingml/2006/spreadsheetDrawing">
      <xdr:col>24</xdr:col>
      <xdr:colOff>63500</xdr:colOff>
      <xdr:row>95</xdr:row>
      <xdr:rowOff>170815</xdr:rowOff>
    </xdr:to>
    <xdr:cxnSp macro="">
      <xdr:nvCxnSpPr>
        <xdr:cNvPr id="235" name="直線コネクタ 234"/>
        <xdr:cNvCxnSpPr/>
      </xdr:nvCxnSpPr>
      <xdr:spPr>
        <a:xfrm flipV="1">
          <a:off x="3797300" y="1638617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137160</xdr:rowOff>
    </xdr:from>
    <xdr:ext cx="534670" cy="259080"/>
    <xdr:sp macro="" textlink="">
      <xdr:nvSpPr>
        <xdr:cNvPr id="236" name="扶助費平均値テキスト"/>
        <xdr:cNvSpPr txBox="1"/>
      </xdr:nvSpPr>
      <xdr:spPr>
        <a:xfrm>
          <a:off x="46863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158750</xdr:rowOff>
    </xdr:from>
    <xdr:to xmlns:xdr="http://schemas.openxmlformats.org/drawingml/2006/spreadsheetDrawing">
      <xdr:col>24</xdr:col>
      <xdr:colOff>114300</xdr:colOff>
      <xdr:row>96</xdr:row>
      <xdr:rowOff>88900</xdr:rowOff>
    </xdr:to>
    <xdr:sp macro="" textlink="">
      <xdr:nvSpPr>
        <xdr:cNvPr id="237" name="フローチャート: 判断 236"/>
        <xdr:cNvSpPr/>
      </xdr:nvSpPr>
      <xdr:spPr>
        <a:xfrm>
          <a:off x="45847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170815</xdr:rowOff>
    </xdr:from>
    <xdr:to xmlns:xdr="http://schemas.openxmlformats.org/drawingml/2006/spreadsheetDrawing">
      <xdr:col>19</xdr:col>
      <xdr:colOff>177800</xdr:colOff>
      <xdr:row>96</xdr:row>
      <xdr:rowOff>107950</xdr:rowOff>
    </xdr:to>
    <xdr:cxnSp macro="">
      <xdr:nvCxnSpPr>
        <xdr:cNvPr id="238" name="直線コネクタ 237"/>
        <xdr:cNvCxnSpPr/>
      </xdr:nvCxnSpPr>
      <xdr:spPr>
        <a:xfrm flipV="1">
          <a:off x="2908300" y="164585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9" name="フローチャート: 判断 238"/>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30225" cy="259080"/>
    <xdr:sp macro="" textlink="">
      <xdr:nvSpPr>
        <xdr:cNvPr id="240" name="テキスト ボックス 239"/>
        <xdr:cNvSpPr txBox="1"/>
      </xdr:nvSpPr>
      <xdr:spPr>
        <a:xfrm>
          <a:off x="3529965" y="16597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127635</xdr:rowOff>
    </xdr:from>
    <xdr:to xmlns:xdr="http://schemas.openxmlformats.org/drawingml/2006/spreadsheetDrawing">
      <xdr:col>15</xdr:col>
      <xdr:colOff>50800</xdr:colOff>
      <xdr:row>96</xdr:row>
      <xdr:rowOff>107950</xdr:rowOff>
    </xdr:to>
    <xdr:cxnSp macro="">
      <xdr:nvCxnSpPr>
        <xdr:cNvPr id="241" name="直線コネクタ 240"/>
        <xdr:cNvCxnSpPr/>
      </xdr:nvCxnSpPr>
      <xdr:spPr>
        <a:xfrm>
          <a:off x="2019300" y="1641538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105410</xdr:rowOff>
    </xdr:from>
    <xdr:to xmlns:xdr="http://schemas.openxmlformats.org/drawingml/2006/spreadsheetDrawing">
      <xdr:col>15</xdr:col>
      <xdr:colOff>101600</xdr:colOff>
      <xdr:row>97</xdr:row>
      <xdr:rowOff>35560</xdr:rowOff>
    </xdr:to>
    <xdr:sp macro="" textlink="">
      <xdr:nvSpPr>
        <xdr:cNvPr id="242" name="フローチャート: 判断 241"/>
        <xdr:cNvSpPr/>
      </xdr:nvSpPr>
      <xdr:spPr>
        <a:xfrm>
          <a:off x="2857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26670</xdr:rowOff>
    </xdr:from>
    <xdr:ext cx="530225" cy="259080"/>
    <xdr:sp macro="" textlink="">
      <xdr:nvSpPr>
        <xdr:cNvPr id="243" name="テキスト ボックス 242"/>
        <xdr:cNvSpPr txBox="1"/>
      </xdr:nvSpPr>
      <xdr:spPr>
        <a:xfrm>
          <a:off x="2640965" y="16657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127635</xdr:rowOff>
    </xdr:from>
    <xdr:to xmlns:xdr="http://schemas.openxmlformats.org/drawingml/2006/spreadsheetDrawing">
      <xdr:col>10</xdr:col>
      <xdr:colOff>114300</xdr:colOff>
      <xdr:row>97</xdr:row>
      <xdr:rowOff>27305</xdr:rowOff>
    </xdr:to>
    <xdr:cxnSp macro="">
      <xdr:nvCxnSpPr>
        <xdr:cNvPr id="244" name="直線コネクタ 243"/>
        <xdr:cNvCxnSpPr/>
      </xdr:nvCxnSpPr>
      <xdr:spPr>
        <a:xfrm flipV="1">
          <a:off x="1130300" y="1641538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5" name="フローチャート: 判断 244"/>
        <xdr:cNvSpPr/>
      </xdr:nvSpPr>
      <xdr:spPr>
        <a:xfrm>
          <a:off x="196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83185</xdr:rowOff>
    </xdr:from>
    <xdr:ext cx="530225" cy="259080"/>
    <xdr:sp macro="" textlink="">
      <xdr:nvSpPr>
        <xdr:cNvPr id="246" name="テキスト ボックス 245"/>
        <xdr:cNvSpPr txBox="1"/>
      </xdr:nvSpPr>
      <xdr:spPr>
        <a:xfrm>
          <a:off x="1751965" y="16542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43180</xdr:rowOff>
    </xdr:from>
    <xdr:to xmlns:xdr="http://schemas.openxmlformats.org/drawingml/2006/spreadsheetDrawing">
      <xdr:col>6</xdr:col>
      <xdr:colOff>38100</xdr:colOff>
      <xdr:row>97</xdr:row>
      <xdr:rowOff>144780</xdr:rowOff>
    </xdr:to>
    <xdr:sp macro="" textlink="">
      <xdr:nvSpPr>
        <xdr:cNvPr id="247" name="フローチャート: 判断 246"/>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135890</xdr:rowOff>
    </xdr:from>
    <xdr:ext cx="530225" cy="259080"/>
    <xdr:sp macro="" textlink="">
      <xdr:nvSpPr>
        <xdr:cNvPr id="248" name="テキスト ボックス 247"/>
        <xdr:cNvSpPr txBox="1"/>
      </xdr:nvSpPr>
      <xdr:spPr>
        <a:xfrm>
          <a:off x="862965" y="16766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47625</xdr:rowOff>
    </xdr:from>
    <xdr:to xmlns:xdr="http://schemas.openxmlformats.org/drawingml/2006/spreadsheetDrawing">
      <xdr:col>24</xdr:col>
      <xdr:colOff>114300</xdr:colOff>
      <xdr:row>95</xdr:row>
      <xdr:rowOff>149225</xdr:rowOff>
    </xdr:to>
    <xdr:sp macro="" textlink="">
      <xdr:nvSpPr>
        <xdr:cNvPr id="254" name="楕円 253"/>
        <xdr:cNvSpPr/>
      </xdr:nvSpPr>
      <xdr:spPr>
        <a:xfrm>
          <a:off x="45847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70485</xdr:rowOff>
    </xdr:from>
    <xdr:ext cx="534670" cy="259080"/>
    <xdr:sp macro="" textlink="">
      <xdr:nvSpPr>
        <xdr:cNvPr id="255" name="扶助費該当値テキスト"/>
        <xdr:cNvSpPr txBox="1"/>
      </xdr:nvSpPr>
      <xdr:spPr>
        <a:xfrm>
          <a:off x="4686300" y="16186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50165</xdr:rowOff>
    </xdr:to>
    <xdr:sp macro="" textlink="">
      <xdr:nvSpPr>
        <xdr:cNvPr id="256" name="楕円 255"/>
        <xdr:cNvSpPr/>
      </xdr:nvSpPr>
      <xdr:spPr>
        <a:xfrm>
          <a:off x="3746500" y="16408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66675</xdr:rowOff>
    </xdr:from>
    <xdr:ext cx="530225" cy="254635"/>
    <xdr:sp macro="" textlink="">
      <xdr:nvSpPr>
        <xdr:cNvPr id="257" name="テキスト ボックス 256"/>
        <xdr:cNvSpPr txBox="1"/>
      </xdr:nvSpPr>
      <xdr:spPr>
        <a:xfrm>
          <a:off x="3529965" y="161829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57150</xdr:rowOff>
    </xdr:from>
    <xdr:to xmlns:xdr="http://schemas.openxmlformats.org/drawingml/2006/spreadsheetDrawing">
      <xdr:col>15</xdr:col>
      <xdr:colOff>101600</xdr:colOff>
      <xdr:row>96</xdr:row>
      <xdr:rowOff>158750</xdr:rowOff>
    </xdr:to>
    <xdr:sp macro="" textlink="">
      <xdr:nvSpPr>
        <xdr:cNvPr id="258" name="楕円 257"/>
        <xdr:cNvSpPr/>
      </xdr:nvSpPr>
      <xdr:spPr>
        <a:xfrm>
          <a:off x="2857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3810</xdr:rowOff>
    </xdr:from>
    <xdr:ext cx="530225" cy="259080"/>
    <xdr:sp macro="" textlink="">
      <xdr:nvSpPr>
        <xdr:cNvPr id="259" name="テキスト ボックス 258"/>
        <xdr:cNvSpPr txBox="1"/>
      </xdr:nvSpPr>
      <xdr:spPr>
        <a:xfrm>
          <a:off x="2640965" y="16291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76835</xdr:rowOff>
    </xdr:from>
    <xdr:to xmlns:xdr="http://schemas.openxmlformats.org/drawingml/2006/spreadsheetDrawing">
      <xdr:col>10</xdr:col>
      <xdr:colOff>165100</xdr:colOff>
      <xdr:row>96</xdr:row>
      <xdr:rowOff>6985</xdr:rowOff>
    </xdr:to>
    <xdr:sp macro="" textlink="">
      <xdr:nvSpPr>
        <xdr:cNvPr id="260" name="楕円 259"/>
        <xdr:cNvSpPr/>
      </xdr:nvSpPr>
      <xdr:spPr>
        <a:xfrm>
          <a:off x="1968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23495</xdr:rowOff>
    </xdr:from>
    <xdr:ext cx="530225" cy="259080"/>
    <xdr:sp macro="" textlink="">
      <xdr:nvSpPr>
        <xdr:cNvPr id="261" name="テキスト ボックス 260"/>
        <xdr:cNvSpPr txBox="1"/>
      </xdr:nvSpPr>
      <xdr:spPr>
        <a:xfrm>
          <a:off x="1751965" y="16139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147955</xdr:rowOff>
    </xdr:from>
    <xdr:to xmlns:xdr="http://schemas.openxmlformats.org/drawingml/2006/spreadsheetDrawing">
      <xdr:col>6</xdr:col>
      <xdr:colOff>38100</xdr:colOff>
      <xdr:row>97</xdr:row>
      <xdr:rowOff>78105</xdr:rowOff>
    </xdr:to>
    <xdr:sp macro="" textlink="">
      <xdr:nvSpPr>
        <xdr:cNvPr id="262" name="楕円 261"/>
        <xdr:cNvSpPr/>
      </xdr:nvSpPr>
      <xdr:spPr>
        <a:xfrm>
          <a:off x="107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94615</xdr:rowOff>
    </xdr:from>
    <xdr:ext cx="530225" cy="259080"/>
    <xdr:sp macro="" textlink="">
      <xdr:nvSpPr>
        <xdr:cNvPr id="263" name="テキスト ボックス 262"/>
        <xdr:cNvSpPr txBox="1"/>
      </xdr:nvSpPr>
      <xdr:spPr>
        <a:xfrm>
          <a:off x="862965" y="16382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2" name="テキスト ボックス 271"/>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5" name="テキスト ボックス 274"/>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1185" cy="259080"/>
    <xdr:sp macro="" textlink="">
      <xdr:nvSpPr>
        <xdr:cNvPr id="277" name="テキスト ボックス 276"/>
        <xdr:cNvSpPr txBox="1"/>
      </xdr:nvSpPr>
      <xdr:spPr>
        <a:xfrm>
          <a:off x="6008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185" cy="254635"/>
    <xdr:sp macro="" textlink="">
      <xdr:nvSpPr>
        <xdr:cNvPr id="279" name="テキスト ボックス 278"/>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185" cy="259080"/>
    <xdr:sp macro="" textlink="">
      <xdr:nvSpPr>
        <xdr:cNvPr id="281" name="テキスト ボックス 280"/>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185" cy="259080"/>
    <xdr:sp macro="" textlink="">
      <xdr:nvSpPr>
        <xdr:cNvPr id="283" name="テキスト ボックス 282"/>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85" name="テキスト ボックス 284"/>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137160</xdr:rowOff>
    </xdr:from>
    <xdr:to xmlns:xdr="http://schemas.openxmlformats.org/drawingml/2006/spreadsheetDrawing">
      <xdr:col>54</xdr:col>
      <xdr:colOff>189865</xdr:colOff>
      <xdr:row>37</xdr:row>
      <xdr:rowOff>118110</xdr:rowOff>
    </xdr:to>
    <xdr:cxnSp macro="">
      <xdr:nvCxnSpPr>
        <xdr:cNvPr id="287" name="直線コネクタ 286"/>
        <xdr:cNvCxnSpPr/>
      </xdr:nvCxnSpPr>
      <xdr:spPr>
        <a:xfrm flipV="1">
          <a:off x="10475595" y="528066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121920</xdr:rowOff>
    </xdr:from>
    <xdr:ext cx="534670" cy="254635"/>
    <xdr:sp macro="" textlink="">
      <xdr:nvSpPr>
        <xdr:cNvPr id="288" name="補助費等最小値テキスト"/>
        <xdr:cNvSpPr txBox="1"/>
      </xdr:nvSpPr>
      <xdr:spPr>
        <a:xfrm>
          <a:off x="10528300" y="64655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118110</xdr:rowOff>
    </xdr:from>
    <xdr:to xmlns:xdr="http://schemas.openxmlformats.org/drawingml/2006/spreadsheetDrawing">
      <xdr:col>55</xdr:col>
      <xdr:colOff>88900</xdr:colOff>
      <xdr:row>37</xdr:row>
      <xdr:rowOff>118110</xdr:rowOff>
    </xdr:to>
    <xdr:cxnSp macro="">
      <xdr:nvCxnSpPr>
        <xdr:cNvPr id="289" name="直線コネクタ 288"/>
        <xdr:cNvCxnSpPr/>
      </xdr:nvCxnSpPr>
      <xdr:spPr>
        <a:xfrm>
          <a:off x="10388600" y="646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83820</xdr:rowOff>
    </xdr:from>
    <xdr:ext cx="598805" cy="259080"/>
    <xdr:sp macro="" textlink="">
      <xdr:nvSpPr>
        <xdr:cNvPr id="290" name="補助費等最大値テキスト"/>
        <xdr:cNvSpPr txBox="1"/>
      </xdr:nvSpPr>
      <xdr:spPr>
        <a:xfrm>
          <a:off x="10528300" y="505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137160</xdr:rowOff>
    </xdr:from>
    <xdr:to xmlns:xdr="http://schemas.openxmlformats.org/drawingml/2006/spreadsheetDrawing">
      <xdr:col>55</xdr:col>
      <xdr:colOff>88900</xdr:colOff>
      <xdr:row>30</xdr:row>
      <xdr:rowOff>137160</xdr:rowOff>
    </xdr:to>
    <xdr:cxnSp macro="">
      <xdr:nvCxnSpPr>
        <xdr:cNvPr id="291" name="直線コネクタ 290"/>
        <xdr:cNvCxnSpPr/>
      </xdr:nvCxnSpPr>
      <xdr:spPr>
        <a:xfrm>
          <a:off x="10388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34290</xdr:rowOff>
    </xdr:from>
    <xdr:to xmlns:xdr="http://schemas.openxmlformats.org/drawingml/2006/spreadsheetDrawing">
      <xdr:col>55</xdr:col>
      <xdr:colOff>0</xdr:colOff>
      <xdr:row>33</xdr:row>
      <xdr:rowOff>78105</xdr:rowOff>
    </xdr:to>
    <xdr:cxnSp macro="">
      <xdr:nvCxnSpPr>
        <xdr:cNvPr id="292" name="直線コネクタ 291"/>
        <xdr:cNvCxnSpPr/>
      </xdr:nvCxnSpPr>
      <xdr:spPr>
        <a:xfrm flipV="1">
          <a:off x="9639300" y="56921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34290</xdr:rowOff>
    </xdr:from>
    <xdr:ext cx="598805" cy="259080"/>
    <xdr:sp macro="" textlink="">
      <xdr:nvSpPr>
        <xdr:cNvPr id="293" name="補助費等平均値テキスト"/>
        <xdr:cNvSpPr txBox="1"/>
      </xdr:nvSpPr>
      <xdr:spPr>
        <a:xfrm>
          <a:off x="10528300" y="6035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55880</xdr:rowOff>
    </xdr:from>
    <xdr:to xmlns:xdr="http://schemas.openxmlformats.org/drawingml/2006/spreadsheetDrawing">
      <xdr:col>55</xdr:col>
      <xdr:colOff>50800</xdr:colOff>
      <xdr:row>35</xdr:row>
      <xdr:rowOff>157480</xdr:rowOff>
    </xdr:to>
    <xdr:sp macro="" textlink="">
      <xdr:nvSpPr>
        <xdr:cNvPr id="294" name="フローチャート: 判断 293"/>
        <xdr:cNvSpPr/>
      </xdr:nvSpPr>
      <xdr:spPr>
        <a:xfrm>
          <a:off x="104267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78105</xdr:rowOff>
    </xdr:from>
    <xdr:to xmlns:xdr="http://schemas.openxmlformats.org/drawingml/2006/spreadsheetDrawing">
      <xdr:col>50</xdr:col>
      <xdr:colOff>114300</xdr:colOff>
      <xdr:row>34</xdr:row>
      <xdr:rowOff>12700</xdr:rowOff>
    </xdr:to>
    <xdr:cxnSp macro="">
      <xdr:nvCxnSpPr>
        <xdr:cNvPr id="295" name="直線コネクタ 294"/>
        <xdr:cNvCxnSpPr/>
      </xdr:nvCxnSpPr>
      <xdr:spPr>
        <a:xfrm flipV="1">
          <a:off x="8750300" y="57359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127000</xdr:rowOff>
    </xdr:from>
    <xdr:to xmlns:xdr="http://schemas.openxmlformats.org/drawingml/2006/spreadsheetDrawing">
      <xdr:col>50</xdr:col>
      <xdr:colOff>165100</xdr:colOff>
      <xdr:row>36</xdr:row>
      <xdr:rowOff>57150</xdr:rowOff>
    </xdr:to>
    <xdr:sp macro="" textlink="">
      <xdr:nvSpPr>
        <xdr:cNvPr id="296" name="フローチャート: 判断 295"/>
        <xdr:cNvSpPr/>
      </xdr:nvSpPr>
      <xdr:spPr>
        <a:xfrm>
          <a:off x="9588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48260</xdr:rowOff>
    </xdr:from>
    <xdr:ext cx="594360" cy="259080"/>
    <xdr:sp macro="" textlink="">
      <xdr:nvSpPr>
        <xdr:cNvPr id="297" name="テキスト ボックス 296"/>
        <xdr:cNvSpPr txBox="1"/>
      </xdr:nvSpPr>
      <xdr:spPr>
        <a:xfrm>
          <a:off x="9339580" y="6220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12700</xdr:rowOff>
    </xdr:from>
    <xdr:to xmlns:xdr="http://schemas.openxmlformats.org/drawingml/2006/spreadsheetDrawing">
      <xdr:col>45</xdr:col>
      <xdr:colOff>177800</xdr:colOff>
      <xdr:row>34</xdr:row>
      <xdr:rowOff>45085</xdr:rowOff>
    </xdr:to>
    <xdr:cxnSp macro="">
      <xdr:nvCxnSpPr>
        <xdr:cNvPr id="298" name="直線コネクタ 297"/>
        <xdr:cNvCxnSpPr/>
      </xdr:nvCxnSpPr>
      <xdr:spPr>
        <a:xfrm flipV="1">
          <a:off x="7861300" y="58420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136525</xdr:rowOff>
    </xdr:from>
    <xdr:to xmlns:xdr="http://schemas.openxmlformats.org/drawingml/2006/spreadsheetDrawing">
      <xdr:col>46</xdr:col>
      <xdr:colOff>38100</xdr:colOff>
      <xdr:row>36</xdr:row>
      <xdr:rowOff>66675</xdr:rowOff>
    </xdr:to>
    <xdr:sp macro="" textlink="">
      <xdr:nvSpPr>
        <xdr:cNvPr id="299" name="フローチャート: 判断 298"/>
        <xdr:cNvSpPr/>
      </xdr:nvSpPr>
      <xdr:spPr>
        <a:xfrm>
          <a:off x="869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57785</xdr:rowOff>
    </xdr:from>
    <xdr:ext cx="594360" cy="259080"/>
    <xdr:sp macro="" textlink="">
      <xdr:nvSpPr>
        <xdr:cNvPr id="300" name="テキスト ボックス 299"/>
        <xdr:cNvSpPr txBox="1"/>
      </xdr:nvSpPr>
      <xdr:spPr>
        <a:xfrm>
          <a:off x="8450580" y="6229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78740</xdr:rowOff>
    </xdr:from>
    <xdr:to xmlns:xdr="http://schemas.openxmlformats.org/drawingml/2006/spreadsheetDrawing">
      <xdr:col>41</xdr:col>
      <xdr:colOff>50800</xdr:colOff>
      <xdr:row>34</xdr:row>
      <xdr:rowOff>45085</xdr:rowOff>
    </xdr:to>
    <xdr:cxnSp macro="">
      <xdr:nvCxnSpPr>
        <xdr:cNvPr id="301" name="直線コネクタ 300"/>
        <xdr:cNvCxnSpPr/>
      </xdr:nvCxnSpPr>
      <xdr:spPr>
        <a:xfrm>
          <a:off x="6972300" y="556514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2540</xdr:rowOff>
    </xdr:from>
    <xdr:to xmlns:xdr="http://schemas.openxmlformats.org/drawingml/2006/spreadsheetDrawing">
      <xdr:col>41</xdr:col>
      <xdr:colOff>101600</xdr:colOff>
      <xdr:row>36</xdr:row>
      <xdr:rowOff>104140</xdr:rowOff>
    </xdr:to>
    <xdr:sp macro="" textlink="">
      <xdr:nvSpPr>
        <xdr:cNvPr id="302" name="フローチャート: 判断 301"/>
        <xdr:cNvSpPr/>
      </xdr:nvSpPr>
      <xdr:spPr>
        <a:xfrm>
          <a:off x="7810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95250</xdr:rowOff>
    </xdr:from>
    <xdr:ext cx="594360" cy="259080"/>
    <xdr:sp macro="" textlink="">
      <xdr:nvSpPr>
        <xdr:cNvPr id="303" name="テキスト ボックス 302"/>
        <xdr:cNvSpPr txBox="1"/>
      </xdr:nvSpPr>
      <xdr:spPr>
        <a:xfrm>
          <a:off x="7561580" y="6267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122555</xdr:rowOff>
    </xdr:from>
    <xdr:to xmlns:xdr="http://schemas.openxmlformats.org/drawingml/2006/spreadsheetDrawing">
      <xdr:col>36</xdr:col>
      <xdr:colOff>165100</xdr:colOff>
      <xdr:row>34</xdr:row>
      <xdr:rowOff>52705</xdr:rowOff>
    </xdr:to>
    <xdr:sp macro="" textlink="">
      <xdr:nvSpPr>
        <xdr:cNvPr id="304" name="フローチャート: 判断 303"/>
        <xdr:cNvSpPr/>
      </xdr:nvSpPr>
      <xdr:spPr>
        <a:xfrm>
          <a:off x="6921500" y="578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43815</xdr:rowOff>
    </xdr:from>
    <xdr:ext cx="594360" cy="254635"/>
    <xdr:sp macro="" textlink="">
      <xdr:nvSpPr>
        <xdr:cNvPr id="305" name="テキスト ボックス 304"/>
        <xdr:cNvSpPr txBox="1"/>
      </xdr:nvSpPr>
      <xdr:spPr>
        <a:xfrm>
          <a:off x="6672580" y="58731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154940</xdr:rowOff>
    </xdr:from>
    <xdr:to xmlns:xdr="http://schemas.openxmlformats.org/drawingml/2006/spreadsheetDrawing">
      <xdr:col>55</xdr:col>
      <xdr:colOff>50800</xdr:colOff>
      <xdr:row>33</xdr:row>
      <xdr:rowOff>85090</xdr:rowOff>
    </xdr:to>
    <xdr:sp macro="" textlink="">
      <xdr:nvSpPr>
        <xdr:cNvPr id="311" name="楕円 310"/>
        <xdr:cNvSpPr/>
      </xdr:nvSpPr>
      <xdr:spPr>
        <a:xfrm>
          <a:off x="104267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6985</xdr:rowOff>
    </xdr:from>
    <xdr:ext cx="598805" cy="254635"/>
    <xdr:sp macro="" textlink="">
      <xdr:nvSpPr>
        <xdr:cNvPr id="312" name="補助費等該当値テキスト"/>
        <xdr:cNvSpPr txBox="1"/>
      </xdr:nvSpPr>
      <xdr:spPr>
        <a:xfrm>
          <a:off x="10528300" y="54933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27305</xdr:rowOff>
    </xdr:from>
    <xdr:to xmlns:xdr="http://schemas.openxmlformats.org/drawingml/2006/spreadsheetDrawing">
      <xdr:col>50</xdr:col>
      <xdr:colOff>165100</xdr:colOff>
      <xdr:row>33</xdr:row>
      <xdr:rowOff>128905</xdr:rowOff>
    </xdr:to>
    <xdr:sp macro="" textlink="">
      <xdr:nvSpPr>
        <xdr:cNvPr id="313" name="楕円 312"/>
        <xdr:cNvSpPr/>
      </xdr:nvSpPr>
      <xdr:spPr>
        <a:xfrm>
          <a:off x="9588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145415</xdr:rowOff>
    </xdr:from>
    <xdr:ext cx="594360" cy="254635"/>
    <xdr:sp macro="" textlink="">
      <xdr:nvSpPr>
        <xdr:cNvPr id="314" name="テキスト ボックス 313"/>
        <xdr:cNvSpPr txBox="1"/>
      </xdr:nvSpPr>
      <xdr:spPr>
        <a:xfrm>
          <a:off x="9339580" y="54603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133350</xdr:rowOff>
    </xdr:from>
    <xdr:to xmlns:xdr="http://schemas.openxmlformats.org/drawingml/2006/spreadsheetDrawing">
      <xdr:col>46</xdr:col>
      <xdr:colOff>38100</xdr:colOff>
      <xdr:row>34</xdr:row>
      <xdr:rowOff>63500</xdr:rowOff>
    </xdr:to>
    <xdr:sp macro="" textlink="">
      <xdr:nvSpPr>
        <xdr:cNvPr id="315" name="楕円 314"/>
        <xdr:cNvSpPr/>
      </xdr:nvSpPr>
      <xdr:spPr>
        <a:xfrm>
          <a:off x="8699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80010</xdr:rowOff>
    </xdr:from>
    <xdr:ext cx="594360" cy="259080"/>
    <xdr:sp macro="" textlink="">
      <xdr:nvSpPr>
        <xdr:cNvPr id="316" name="テキスト ボックス 315"/>
        <xdr:cNvSpPr txBox="1"/>
      </xdr:nvSpPr>
      <xdr:spPr>
        <a:xfrm>
          <a:off x="8450580" y="55664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166370</xdr:rowOff>
    </xdr:from>
    <xdr:to xmlns:xdr="http://schemas.openxmlformats.org/drawingml/2006/spreadsheetDrawing">
      <xdr:col>41</xdr:col>
      <xdr:colOff>101600</xdr:colOff>
      <xdr:row>34</xdr:row>
      <xdr:rowOff>95885</xdr:rowOff>
    </xdr:to>
    <xdr:sp macro="" textlink="">
      <xdr:nvSpPr>
        <xdr:cNvPr id="317" name="楕円 316"/>
        <xdr:cNvSpPr/>
      </xdr:nvSpPr>
      <xdr:spPr>
        <a:xfrm>
          <a:off x="78105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112395</xdr:rowOff>
    </xdr:from>
    <xdr:ext cx="594360" cy="254635"/>
    <xdr:sp macro="" textlink="">
      <xdr:nvSpPr>
        <xdr:cNvPr id="318" name="テキスト ボックス 317"/>
        <xdr:cNvSpPr txBox="1"/>
      </xdr:nvSpPr>
      <xdr:spPr>
        <a:xfrm>
          <a:off x="7561580" y="55987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27940</xdr:rowOff>
    </xdr:from>
    <xdr:to xmlns:xdr="http://schemas.openxmlformats.org/drawingml/2006/spreadsheetDrawing">
      <xdr:col>36</xdr:col>
      <xdr:colOff>165100</xdr:colOff>
      <xdr:row>32</xdr:row>
      <xdr:rowOff>129540</xdr:rowOff>
    </xdr:to>
    <xdr:sp macro="" textlink="">
      <xdr:nvSpPr>
        <xdr:cNvPr id="319" name="楕円 318"/>
        <xdr:cNvSpPr/>
      </xdr:nvSpPr>
      <xdr:spPr>
        <a:xfrm>
          <a:off x="69215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146050</xdr:rowOff>
    </xdr:from>
    <xdr:ext cx="594360" cy="254635"/>
    <xdr:sp macro="" textlink="">
      <xdr:nvSpPr>
        <xdr:cNvPr id="320" name="テキスト ボックス 319"/>
        <xdr:cNvSpPr txBox="1"/>
      </xdr:nvSpPr>
      <xdr:spPr>
        <a:xfrm>
          <a:off x="6672580" y="52895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9" name="テキスト ボックス 328"/>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1" name="直線コネクタ 330"/>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4475" cy="259080"/>
    <xdr:sp macro="" textlink="">
      <xdr:nvSpPr>
        <xdr:cNvPr id="332" name="テキスト ボックス 331"/>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3" name="直線コネクタ 332"/>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1185" cy="254635"/>
    <xdr:sp macro="" textlink="">
      <xdr:nvSpPr>
        <xdr:cNvPr id="334" name="テキスト ボックス 333"/>
        <xdr:cNvSpPr txBox="1"/>
      </xdr:nvSpPr>
      <xdr:spPr>
        <a:xfrm>
          <a:off x="6008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5" name="直線コネクタ 334"/>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1185" cy="259080"/>
    <xdr:sp macro="" textlink="">
      <xdr:nvSpPr>
        <xdr:cNvPr id="336" name="テキスト ボックス 335"/>
        <xdr:cNvSpPr txBox="1"/>
      </xdr:nvSpPr>
      <xdr:spPr>
        <a:xfrm>
          <a:off x="6008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7" name="直線コネクタ 336"/>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1185" cy="254635"/>
    <xdr:sp macro="" textlink="">
      <xdr:nvSpPr>
        <xdr:cNvPr id="338" name="テキスト ボックス 337"/>
        <xdr:cNvSpPr txBox="1"/>
      </xdr:nvSpPr>
      <xdr:spPr>
        <a:xfrm>
          <a:off x="6008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9" name="直線コネクタ 338"/>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1355" cy="258445"/>
    <xdr:sp macro="" textlink="">
      <xdr:nvSpPr>
        <xdr:cNvPr id="340" name="テキスト ボックス 339"/>
        <xdr:cNvSpPr txBox="1"/>
      </xdr:nvSpPr>
      <xdr:spPr>
        <a:xfrm>
          <a:off x="5918200" y="8766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1" name="直線コネクタ 340"/>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1355" cy="259080"/>
    <xdr:sp macro="" textlink="">
      <xdr:nvSpPr>
        <xdr:cNvPr id="342" name="テキスト ボックス 341"/>
        <xdr:cNvSpPr txBox="1"/>
      </xdr:nvSpPr>
      <xdr:spPr>
        <a:xfrm>
          <a:off x="5918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355" cy="254635"/>
    <xdr:sp macro="" textlink="">
      <xdr:nvSpPr>
        <xdr:cNvPr id="344" name="テキスト ボックス 343"/>
        <xdr:cNvSpPr txBox="1"/>
      </xdr:nvSpPr>
      <xdr:spPr>
        <a:xfrm>
          <a:off x="5918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56515</xdr:rowOff>
    </xdr:from>
    <xdr:to xmlns:xdr="http://schemas.openxmlformats.org/drawingml/2006/spreadsheetDrawing">
      <xdr:col>54</xdr:col>
      <xdr:colOff>189865</xdr:colOff>
      <xdr:row>59</xdr:row>
      <xdr:rowOff>88900</xdr:rowOff>
    </xdr:to>
    <xdr:cxnSp macro="">
      <xdr:nvCxnSpPr>
        <xdr:cNvPr id="346" name="直線コネクタ 345"/>
        <xdr:cNvCxnSpPr/>
      </xdr:nvCxnSpPr>
      <xdr:spPr>
        <a:xfrm flipV="1">
          <a:off x="10475595" y="880046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92710</xdr:rowOff>
    </xdr:from>
    <xdr:ext cx="469900" cy="259080"/>
    <xdr:sp macro="" textlink="">
      <xdr:nvSpPr>
        <xdr:cNvPr id="347" name="普通建設事業費最小値テキスト"/>
        <xdr:cNvSpPr txBox="1"/>
      </xdr:nvSpPr>
      <xdr:spPr>
        <a:xfrm>
          <a:off x="10528300" y="10208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88900</xdr:rowOff>
    </xdr:from>
    <xdr:to xmlns:xdr="http://schemas.openxmlformats.org/drawingml/2006/spreadsheetDrawing">
      <xdr:col>55</xdr:col>
      <xdr:colOff>88900</xdr:colOff>
      <xdr:row>59</xdr:row>
      <xdr:rowOff>88900</xdr:rowOff>
    </xdr:to>
    <xdr:cxnSp macro="">
      <xdr:nvCxnSpPr>
        <xdr:cNvPr id="348" name="直線コネクタ 347"/>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3175</xdr:rowOff>
    </xdr:from>
    <xdr:ext cx="690245" cy="259080"/>
    <xdr:sp macro="" textlink="">
      <xdr:nvSpPr>
        <xdr:cNvPr id="349" name="普通建設事業費最大値テキスト"/>
        <xdr:cNvSpPr txBox="1"/>
      </xdr:nvSpPr>
      <xdr:spPr>
        <a:xfrm>
          <a:off x="10528300" y="8575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56515</xdr:rowOff>
    </xdr:from>
    <xdr:to xmlns:xdr="http://schemas.openxmlformats.org/drawingml/2006/spreadsheetDrawing">
      <xdr:col>55</xdr:col>
      <xdr:colOff>88900</xdr:colOff>
      <xdr:row>51</xdr:row>
      <xdr:rowOff>56515</xdr:rowOff>
    </xdr:to>
    <xdr:cxnSp macro="">
      <xdr:nvCxnSpPr>
        <xdr:cNvPr id="350" name="直線コネクタ 349"/>
        <xdr:cNvCxnSpPr/>
      </xdr:nvCxnSpPr>
      <xdr:spPr>
        <a:xfrm>
          <a:off x="10388600" y="880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36830</xdr:rowOff>
    </xdr:from>
    <xdr:to xmlns:xdr="http://schemas.openxmlformats.org/drawingml/2006/spreadsheetDrawing">
      <xdr:col>55</xdr:col>
      <xdr:colOff>0</xdr:colOff>
      <xdr:row>59</xdr:row>
      <xdr:rowOff>18415</xdr:rowOff>
    </xdr:to>
    <xdr:cxnSp macro="">
      <xdr:nvCxnSpPr>
        <xdr:cNvPr id="351" name="直線コネクタ 350"/>
        <xdr:cNvCxnSpPr/>
      </xdr:nvCxnSpPr>
      <xdr:spPr>
        <a:xfrm flipV="1">
          <a:off x="9639300" y="998093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50165</xdr:rowOff>
    </xdr:from>
    <xdr:ext cx="598805" cy="259080"/>
    <xdr:sp macro="" textlink="">
      <xdr:nvSpPr>
        <xdr:cNvPr id="352" name="普通建設事業費平均値テキスト"/>
        <xdr:cNvSpPr txBox="1"/>
      </xdr:nvSpPr>
      <xdr:spPr>
        <a:xfrm>
          <a:off x="10528300" y="99942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71755</xdr:rowOff>
    </xdr:from>
    <xdr:to xmlns:xdr="http://schemas.openxmlformats.org/drawingml/2006/spreadsheetDrawing">
      <xdr:col>55</xdr:col>
      <xdr:colOff>50800</xdr:colOff>
      <xdr:row>59</xdr:row>
      <xdr:rowOff>1905</xdr:rowOff>
    </xdr:to>
    <xdr:sp macro="" textlink="">
      <xdr:nvSpPr>
        <xdr:cNvPr id="353" name="フローチャート: 判断 352"/>
        <xdr:cNvSpPr/>
      </xdr:nvSpPr>
      <xdr:spPr>
        <a:xfrm>
          <a:off x="104267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18415</xdr:rowOff>
    </xdr:from>
    <xdr:to xmlns:xdr="http://schemas.openxmlformats.org/drawingml/2006/spreadsheetDrawing">
      <xdr:col>50</xdr:col>
      <xdr:colOff>114300</xdr:colOff>
      <xdr:row>59</xdr:row>
      <xdr:rowOff>38100</xdr:rowOff>
    </xdr:to>
    <xdr:cxnSp macro="">
      <xdr:nvCxnSpPr>
        <xdr:cNvPr id="354" name="直線コネクタ 353"/>
        <xdr:cNvCxnSpPr/>
      </xdr:nvCxnSpPr>
      <xdr:spPr>
        <a:xfrm flipV="1">
          <a:off x="8750300" y="101339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80010</xdr:rowOff>
    </xdr:from>
    <xdr:to xmlns:xdr="http://schemas.openxmlformats.org/drawingml/2006/spreadsheetDrawing">
      <xdr:col>50</xdr:col>
      <xdr:colOff>165100</xdr:colOff>
      <xdr:row>59</xdr:row>
      <xdr:rowOff>10160</xdr:rowOff>
    </xdr:to>
    <xdr:sp macro="" textlink="">
      <xdr:nvSpPr>
        <xdr:cNvPr id="355" name="フローチャート: 判断 354"/>
        <xdr:cNvSpPr/>
      </xdr:nvSpPr>
      <xdr:spPr>
        <a:xfrm>
          <a:off x="9588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26670</xdr:rowOff>
    </xdr:from>
    <xdr:ext cx="594360" cy="259080"/>
    <xdr:sp macro="" textlink="">
      <xdr:nvSpPr>
        <xdr:cNvPr id="356" name="テキスト ボックス 355"/>
        <xdr:cNvSpPr txBox="1"/>
      </xdr:nvSpPr>
      <xdr:spPr>
        <a:xfrm>
          <a:off x="9339580" y="97993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19050</xdr:rowOff>
    </xdr:from>
    <xdr:to xmlns:xdr="http://schemas.openxmlformats.org/drawingml/2006/spreadsheetDrawing">
      <xdr:col>45</xdr:col>
      <xdr:colOff>177800</xdr:colOff>
      <xdr:row>59</xdr:row>
      <xdr:rowOff>38100</xdr:rowOff>
    </xdr:to>
    <xdr:cxnSp macro="">
      <xdr:nvCxnSpPr>
        <xdr:cNvPr id="357" name="直線コネクタ 356"/>
        <xdr:cNvCxnSpPr/>
      </xdr:nvCxnSpPr>
      <xdr:spPr>
        <a:xfrm>
          <a:off x="7861300" y="101346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97790</xdr:rowOff>
    </xdr:from>
    <xdr:to xmlns:xdr="http://schemas.openxmlformats.org/drawingml/2006/spreadsheetDrawing">
      <xdr:col>46</xdr:col>
      <xdr:colOff>38100</xdr:colOff>
      <xdr:row>59</xdr:row>
      <xdr:rowOff>27940</xdr:rowOff>
    </xdr:to>
    <xdr:sp macro="" textlink="">
      <xdr:nvSpPr>
        <xdr:cNvPr id="358" name="フローチャート: 判断 357"/>
        <xdr:cNvSpPr/>
      </xdr:nvSpPr>
      <xdr:spPr>
        <a:xfrm>
          <a:off x="8699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44450</xdr:rowOff>
    </xdr:from>
    <xdr:ext cx="594360" cy="259080"/>
    <xdr:sp macro="" textlink="">
      <xdr:nvSpPr>
        <xdr:cNvPr id="359" name="テキスト ボックス 358"/>
        <xdr:cNvSpPr txBox="1"/>
      </xdr:nvSpPr>
      <xdr:spPr>
        <a:xfrm>
          <a:off x="8450580" y="9817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12065</xdr:rowOff>
    </xdr:from>
    <xdr:to xmlns:xdr="http://schemas.openxmlformats.org/drawingml/2006/spreadsheetDrawing">
      <xdr:col>41</xdr:col>
      <xdr:colOff>50800</xdr:colOff>
      <xdr:row>59</xdr:row>
      <xdr:rowOff>19050</xdr:rowOff>
    </xdr:to>
    <xdr:cxnSp macro="">
      <xdr:nvCxnSpPr>
        <xdr:cNvPr id="360" name="直線コネクタ 359"/>
        <xdr:cNvCxnSpPr/>
      </xdr:nvCxnSpPr>
      <xdr:spPr>
        <a:xfrm>
          <a:off x="6972300" y="101276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86360</xdr:rowOff>
    </xdr:from>
    <xdr:to xmlns:xdr="http://schemas.openxmlformats.org/drawingml/2006/spreadsheetDrawing">
      <xdr:col>41</xdr:col>
      <xdr:colOff>101600</xdr:colOff>
      <xdr:row>59</xdr:row>
      <xdr:rowOff>16510</xdr:rowOff>
    </xdr:to>
    <xdr:sp macro="" textlink="">
      <xdr:nvSpPr>
        <xdr:cNvPr id="361" name="フローチャート: 判断 360"/>
        <xdr:cNvSpPr/>
      </xdr:nvSpPr>
      <xdr:spPr>
        <a:xfrm>
          <a:off x="7810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33655</xdr:rowOff>
    </xdr:from>
    <xdr:ext cx="594360" cy="258445"/>
    <xdr:sp macro="" textlink="">
      <xdr:nvSpPr>
        <xdr:cNvPr id="362" name="テキスト ボックス 361"/>
        <xdr:cNvSpPr txBox="1"/>
      </xdr:nvSpPr>
      <xdr:spPr>
        <a:xfrm>
          <a:off x="7561580" y="98063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81915</xdr:rowOff>
    </xdr:from>
    <xdr:to xmlns:xdr="http://schemas.openxmlformats.org/drawingml/2006/spreadsheetDrawing">
      <xdr:col>36</xdr:col>
      <xdr:colOff>165100</xdr:colOff>
      <xdr:row>59</xdr:row>
      <xdr:rowOff>12065</xdr:rowOff>
    </xdr:to>
    <xdr:sp macro="" textlink="">
      <xdr:nvSpPr>
        <xdr:cNvPr id="363" name="フローチャート: 判断 362"/>
        <xdr:cNvSpPr/>
      </xdr:nvSpPr>
      <xdr:spPr>
        <a:xfrm>
          <a:off x="6921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29210</xdr:rowOff>
    </xdr:from>
    <xdr:ext cx="594360" cy="254635"/>
    <xdr:sp macro="" textlink="">
      <xdr:nvSpPr>
        <xdr:cNvPr id="364" name="テキスト ボックス 363"/>
        <xdr:cNvSpPr txBox="1"/>
      </xdr:nvSpPr>
      <xdr:spPr>
        <a:xfrm>
          <a:off x="6672580" y="9801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157480</xdr:rowOff>
    </xdr:from>
    <xdr:to xmlns:xdr="http://schemas.openxmlformats.org/drawingml/2006/spreadsheetDrawing">
      <xdr:col>55</xdr:col>
      <xdr:colOff>50800</xdr:colOff>
      <xdr:row>58</xdr:row>
      <xdr:rowOff>87630</xdr:rowOff>
    </xdr:to>
    <xdr:sp macro="" textlink="">
      <xdr:nvSpPr>
        <xdr:cNvPr id="370" name="楕円 369"/>
        <xdr:cNvSpPr/>
      </xdr:nvSpPr>
      <xdr:spPr>
        <a:xfrm>
          <a:off x="104267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8890</xdr:rowOff>
    </xdr:from>
    <xdr:ext cx="598805" cy="254635"/>
    <xdr:sp macro="" textlink="">
      <xdr:nvSpPr>
        <xdr:cNvPr id="371" name="普通建設事業費該当値テキスト"/>
        <xdr:cNvSpPr txBox="1"/>
      </xdr:nvSpPr>
      <xdr:spPr>
        <a:xfrm>
          <a:off x="10528300" y="97815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139065</xdr:rowOff>
    </xdr:from>
    <xdr:to xmlns:xdr="http://schemas.openxmlformats.org/drawingml/2006/spreadsheetDrawing">
      <xdr:col>50</xdr:col>
      <xdr:colOff>165100</xdr:colOff>
      <xdr:row>59</xdr:row>
      <xdr:rowOff>69215</xdr:rowOff>
    </xdr:to>
    <xdr:sp macro="" textlink="">
      <xdr:nvSpPr>
        <xdr:cNvPr id="372" name="楕円 371"/>
        <xdr:cNvSpPr/>
      </xdr:nvSpPr>
      <xdr:spPr>
        <a:xfrm>
          <a:off x="9588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60325</xdr:rowOff>
    </xdr:from>
    <xdr:ext cx="530225" cy="259080"/>
    <xdr:sp macro="" textlink="">
      <xdr:nvSpPr>
        <xdr:cNvPr id="373" name="テキスト ボックス 372"/>
        <xdr:cNvSpPr txBox="1"/>
      </xdr:nvSpPr>
      <xdr:spPr>
        <a:xfrm>
          <a:off x="9371965" y="10175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158750</xdr:rowOff>
    </xdr:from>
    <xdr:to xmlns:xdr="http://schemas.openxmlformats.org/drawingml/2006/spreadsheetDrawing">
      <xdr:col>46</xdr:col>
      <xdr:colOff>38100</xdr:colOff>
      <xdr:row>59</xdr:row>
      <xdr:rowOff>88900</xdr:rowOff>
    </xdr:to>
    <xdr:sp macro="" textlink="">
      <xdr:nvSpPr>
        <xdr:cNvPr id="374" name="楕円 373"/>
        <xdr:cNvSpPr/>
      </xdr:nvSpPr>
      <xdr:spPr>
        <a:xfrm>
          <a:off x="869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80010</xdr:rowOff>
    </xdr:from>
    <xdr:ext cx="530225" cy="259080"/>
    <xdr:sp macro="" textlink="">
      <xdr:nvSpPr>
        <xdr:cNvPr id="375" name="テキスト ボックス 374"/>
        <xdr:cNvSpPr txBox="1"/>
      </xdr:nvSpPr>
      <xdr:spPr>
        <a:xfrm>
          <a:off x="8482965" y="10195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139700</xdr:rowOff>
    </xdr:from>
    <xdr:to xmlns:xdr="http://schemas.openxmlformats.org/drawingml/2006/spreadsheetDrawing">
      <xdr:col>41</xdr:col>
      <xdr:colOff>101600</xdr:colOff>
      <xdr:row>59</xdr:row>
      <xdr:rowOff>69850</xdr:rowOff>
    </xdr:to>
    <xdr:sp macro="" textlink="">
      <xdr:nvSpPr>
        <xdr:cNvPr id="376" name="楕円 375"/>
        <xdr:cNvSpPr/>
      </xdr:nvSpPr>
      <xdr:spPr>
        <a:xfrm>
          <a:off x="781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60960</xdr:rowOff>
    </xdr:from>
    <xdr:ext cx="530225" cy="259080"/>
    <xdr:sp macro="" textlink="">
      <xdr:nvSpPr>
        <xdr:cNvPr id="377" name="テキスト ボックス 376"/>
        <xdr:cNvSpPr txBox="1"/>
      </xdr:nvSpPr>
      <xdr:spPr>
        <a:xfrm>
          <a:off x="7593965" y="10176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132715</xdr:rowOff>
    </xdr:from>
    <xdr:to xmlns:xdr="http://schemas.openxmlformats.org/drawingml/2006/spreadsheetDrawing">
      <xdr:col>36</xdr:col>
      <xdr:colOff>165100</xdr:colOff>
      <xdr:row>59</xdr:row>
      <xdr:rowOff>63500</xdr:rowOff>
    </xdr:to>
    <xdr:sp macro="" textlink="">
      <xdr:nvSpPr>
        <xdr:cNvPr id="378" name="楕円 377"/>
        <xdr:cNvSpPr/>
      </xdr:nvSpPr>
      <xdr:spPr>
        <a:xfrm>
          <a:off x="69215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53975</xdr:rowOff>
    </xdr:from>
    <xdr:ext cx="530225" cy="254635"/>
    <xdr:sp macro="" textlink="">
      <xdr:nvSpPr>
        <xdr:cNvPr id="379" name="テキスト ボックス 378"/>
        <xdr:cNvSpPr txBox="1"/>
      </xdr:nvSpPr>
      <xdr:spPr>
        <a:xfrm>
          <a:off x="6704965" y="101695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8" name="テキスト ボックス 387"/>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4475" cy="254635"/>
    <xdr:sp macro="" textlink="">
      <xdr:nvSpPr>
        <xdr:cNvPr id="391" name="テキスト ボックス 390"/>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1185" cy="254635"/>
    <xdr:sp macro="" textlink="">
      <xdr:nvSpPr>
        <xdr:cNvPr id="393" name="テキスト ボックス 392"/>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1185" cy="254635"/>
    <xdr:sp macro="" textlink="">
      <xdr:nvSpPr>
        <xdr:cNvPr id="395" name="テキスト ボックス 394"/>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1185" cy="254635"/>
    <xdr:sp macro="" textlink="">
      <xdr:nvSpPr>
        <xdr:cNvPr id="397" name="テキスト ボックス 396"/>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9" name="テキスト ボックス 39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146050</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319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4635"/>
    <xdr:sp macro="" textlink="">
      <xdr:nvSpPr>
        <xdr:cNvPr id="402" name="普通建設事業費 （ うち新規整備　）最小値テキスト"/>
        <xdr:cNvSpPr txBox="1"/>
      </xdr:nvSpPr>
      <xdr:spPr>
        <a:xfrm>
          <a:off x="10528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92710</xdr:rowOff>
    </xdr:from>
    <xdr:ext cx="598805" cy="259080"/>
    <xdr:sp macro="" textlink="">
      <xdr:nvSpPr>
        <xdr:cNvPr id="404" name="普通建設事業費 （ うち新規整備　）最大値テキスト"/>
        <xdr:cNvSpPr txBox="1"/>
      </xdr:nvSpPr>
      <xdr:spPr>
        <a:xfrm>
          <a:off x="10528300" y="1209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146050</xdr:rowOff>
    </xdr:from>
    <xdr:to xmlns:xdr="http://schemas.openxmlformats.org/drawingml/2006/spreadsheetDrawing">
      <xdr:col>55</xdr:col>
      <xdr:colOff>88900</xdr:colOff>
      <xdr:row>71</xdr:row>
      <xdr:rowOff>146050</xdr:rowOff>
    </xdr:to>
    <xdr:cxnSp macro="">
      <xdr:nvCxnSpPr>
        <xdr:cNvPr id="405" name="直線コネクタ 404"/>
        <xdr:cNvCxnSpPr/>
      </xdr:nvCxnSpPr>
      <xdr:spPr>
        <a:xfrm>
          <a:off x="10388600" y="1231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139065</xdr:rowOff>
    </xdr:from>
    <xdr:to xmlns:xdr="http://schemas.openxmlformats.org/drawingml/2006/spreadsheetDrawing">
      <xdr:col>55</xdr:col>
      <xdr:colOff>0</xdr:colOff>
      <xdr:row>78</xdr:row>
      <xdr:rowOff>139065</xdr:rowOff>
    </xdr:to>
    <xdr:cxnSp macro="">
      <xdr:nvCxnSpPr>
        <xdr:cNvPr id="406" name="直線コネクタ 405"/>
        <xdr:cNvCxnSpPr/>
      </xdr:nvCxnSpPr>
      <xdr:spPr>
        <a:xfrm>
          <a:off x="9639300" y="13512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30480</xdr:rowOff>
    </xdr:from>
    <xdr:ext cx="534670" cy="254635"/>
    <xdr:sp macro="" textlink="">
      <xdr:nvSpPr>
        <xdr:cNvPr id="407" name="普通建設事業費 （ うち新規整備　）平均値テキスト"/>
        <xdr:cNvSpPr txBox="1"/>
      </xdr:nvSpPr>
      <xdr:spPr>
        <a:xfrm>
          <a:off x="10528300" y="132321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8" name="フローチャート: 判断 407"/>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137160</xdr:rowOff>
    </xdr:from>
    <xdr:to xmlns:xdr="http://schemas.openxmlformats.org/drawingml/2006/spreadsheetDrawing">
      <xdr:col>50</xdr:col>
      <xdr:colOff>114300</xdr:colOff>
      <xdr:row>78</xdr:row>
      <xdr:rowOff>139065</xdr:rowOff>
    </xdr:to>
    <xdr:cxnSp macro="">
      <xdr:nvCxnSpPr>
        <xdr:cNvPr id="409" name="直線コネクタ 408"/>
        <xdr:cNvCxnSpPr/>
      </xdr:nvCxnSpPr>
      <xdr:spPr>
        <a:xfrm>
          <a:off x="8750300" y="13510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11430</xdr:rowOff>
    </xdr:from>
    <xdr:to xmlns:xdr="http://schemas.openxmlformats.org/drawingml/2006/spreadsheetDrawing">
      <xdr:col>50</xdr:col>
      <xdr:colOff>165100</xdr:colOff>
      <xdr:row>78</xdr:row>
      <xdr:rowOff>113030</xdr:rowOff>
    </xdr:to>
    <xdr:sp macro="" textlink="">
      <xdr:nvSpPr>
        <xdr:cNvPr id="410" name="フローチャート: 判断 409"/>
        <xdr:cNvSpPr/>
      </xdr:nvSpPr>
      <xdr:spPr>
        <a:xfrm>
          <a:off x="9588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129540</xdr:rowOff>
    </xdr:from>
    <xdr:ext cx="530225" cy="259080"/>
    <xdr:sp macro="" textlink="">
      <xdr:nvSpPr>
        <xdr:cNvPr id="411" name="テキスト ボックス 410"/>
        <xdr:cNvSpPr txBox="1"/>
      </xdr:nvSpPr>
      <xdr:spPr>
        <a:xfrm>
          <a:off x="9371965" y="13159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135255</xdr:rowOff>
    </xdr:from>
    <xdr:to xmlns:xdr="http://schemas.openxmlformats.org/drawingml/2006/spreadsheetDrawing">
      <xdr:col>45</xdr:col>
      <xdr:colOff>177800</xdr:colOff>
      <xdr:row>78</xdr:row>
      <xdr:rowOff>137160</xdr:rowOff>
    </xdr:to>
    <xdr:cxnSp macro="">
      <xdr:nvCxnSpPr>
        <xdr:cNvPr id="412" name="直線コネクタ 411"/>
        <xdr:cNvCxnSpPr/>
      </xdr:nvCxnSpPr>
      <xdr:spPr>
        <a:xfrm>
          <a:off x="7861300" y="135083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24130</xdr:rowOff>
    </xdr:from>
    <xdr:to xmlns:xdr="http://schemas.openxmlformats.org/drawingml/2006/spreadsheetDrawing">
      <xdr:col>46</xdr:col>
      <xdr:colOff>38100</xdr:colOff>
      <xdr:row>78</xdr:row>
      <xdr:rowOff>125730</xdr:rowOff>
    </xdr:to>
    <xdr:sp macro="" textlink="">
      <xdr:nvSpPr>
        <xdr:cNvPr id="413" name="フローチャート: 判断 412"/>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142240</xdr:rowOff>
    </xdr:from>
    <xdr:ext cx="530225" cy="259080"/>
    <xdr:sp macro="" textlink="">
      <xdr:nvSpPr>
        <xdr:cNvPr id="414" name="テキスト ボックス 413"/>
        <xdr:cNvSpPr txBox="1"/>
      </xdr:nvSpPr>
      <xdr:spPr>
        <a:xfrm>
          <a:off x="8482965" y="13172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132715</xdr:rowOff>
    </xdr:from>
    <xdr:to xmlns:xdr="http://schemas.openxmlformats.org/drawingml/2006/spreadsheetDrawing">
      <xdr:col>41</xdr:col>
      <xdr:colOff>50800</xdr:colOff>
      <xdr:row>78</xdr:row>
      <xdr:rowOff>135255</xdr:rowOff>
    </xdr:to>
    <xdr:cxnSp macro="">
      <xdr:nvCxnSpPr>
        <xdr:cNvPr id="415" name="直線コネクタ 414"/>
        <xdr:cNvCxnSpPr/>
      </xdr:nvCxnSpPr>
      <xdr:spPr>
        <a:xfrm>
          <a:off x="6972300" y="13505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26035</xdr:rowOff>
    </xdr:from>
    <xdr:to xmlns:xdr="http://schemas.openxmlformats.org/drawingml/2006/spreadsheetDrawing">
      <xdr:col>41</xdr:col>
      <xdr:colOff>101600</xdr:colOff>
      <xdr:row>78</xdr:row>
      <xdr:rowOff>127635</xdr:rowOff>
    </xdr:to>
    <xdr:sp macro="" textlink="">
      <xdr:nvSpPr>
        <xdr:cNvPr id="416" name="フローチャート: 判断 415"/>
        <xdr:cNvSpPr/>
      </xdr:nvSpPr>
      <xdr:spPr>
        <a:xfrm>
          <a:off x="7810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144145</xdr:rowOff>
    </xdr:from>
    <xdr:ext cx="530225" cy="254635"/>
    <xdr:sp macro="" textlink="">
      <xdr:nvSpPr>
        <xdr:cNvPr id="417" name="テキスト ボックス 416"/>
        <xdr:cNvSpPr txBox="1"/>
      </xdr:nvSpPr>
      <xdr:spPr>
        <a:xfrm>
          <a:off x="7593965" y="13174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6985</xdr:rowOff>
    </xdr:from>
    <xdr:to xmlns:xdr="http://schemas.openxmlformats.org/drawingml/2006/spreadsheetDrawing">
      <xdr:col>36</xdr:col>
      <xdr:colOff>165100</xdr:colOff>
      <xdr:row>78</xdr:row>
      <xdr:rowOff>109220</xdr:rowOff>
    </xdr:to>
    <xdr:sp macro="" textlink="">
      <xdr:nvSpPr>
        <xdr:cNvPr id="418" name="フローチャート: 判断 417"/>
        <xdr:cNvSpPr/>
      </xdr:nvSpPr>
      <xdr:spPr>
        <a:xfrm>
          <a:off x="6921500" y="1338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125095</xdr:rowOff>
    </xdr:from>
    <xdr:ext cx="530225" cy="258445"/>
    <xdr:sp macro="" textlink="">
      <xdr:nvSpPr>
        <xdr:cNvPr id="419" name="テキスト ボックス 418"/>
        <xdr:cNvSpPr txBox="1"/>
      </xdr:nvSpPr>
      <xdr:spPr>
        <a:xfrm>
          <a:off x="6704965" y="131552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88265</xdr:rowOff>
    </xdr:from>
    <xdr:to xmlns:xdr="http://schemas.openxmlformats.org/drawingml/2006/spreadsheetDrawing">
      <xdr:col>55</xdr:col>
      <xdr:colOff>50800</xdr:colOff>
      <xdr:row>79</xdr:row>
      <xdr:rowOff>18415</xdr:rowOff>
    </xdr:to>
    <xdr:sp macro="" textlink="">
      <xdr:nvSpPr>
        <xdr:cNvPr id="425" name="楕円 424"/>
        <xdr:cNvSpPr/>
      </xdr:nvSpPr>
      <xdr:spPr>
        <a:xfrm>
          <a:off x="104267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3175</xdr:rowOff>
    </xdr:from>
    <xdr:ext cx="378460" cy="259080"/>
    <xdr:sp macro="" textlink="">
      <xdr:nvSpPr>
        <xdr:cNvPr id="426" name="普通建設事業費 （ うち新規整備　）該当値テキスト"/>
        <xdr:cNvSpPr txBox="1"/>
      </xdr:nvSpPr>
      <xdr:spPr>
        <a:xfrm>
          <a:off x="10528300" y="13376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88265</xdr:rowOff>
    </xdr:from>
    <xdr:to xmlns:xdr="http://schemas.openxmlformats.org/drawingml/2006/spreadsheetDrawing">
      <xdr:col>50</xdr:col>
      <xdr:colOff>165100</xdr:colOff>
      <xdr:row>79</xdr:row>
      <xdr:rowOff>18415</xdr:rowOff>
    </xdr:to>
    <xdr:sp macro="" textlink="">
      <xdr:nvSpPr>
        <xdr:cNvPr id="427" name="楕円 426"/>
        <xdr:cNvSpPr/>
      </xdr:nvSpPr>
      <xdr:spPr>
        <a:xfrm>
          <a:off x="958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9525</xdr:rowOff>
    </xdr:from>
    <xdr:ext cx="378460" cy="254635"/>
    <xdr:sp macro="" textlink="">
      <xdr:nvSpPr>
        <xdr:cNvPr id="428" name="テキスト ボックス 427"/>
        <xdr:cNvSpPr txBox="1"/>
      </xdr:nvSpPr>
      <xdr:spPr>
        <a:xfrm>
          <a:off x="9450070" y="1355407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86360</xdr:rowOff>
    </xdr:from>
    <xdr:to xmlns:xdr="http://schemas.openxmlformats.org/drawingml/2006/spreadsheetDrawing">
      <xdr:col>46</xdr:col>
      <xdr:colOff>38100</xdr:colOff>
      <xdr:row>79</xdr:row>
      <xdr:rowOff>16510</xdr:rowOff>
    </xdr:to>
    <xdr:sp macro="" textlink="">
      <xdr:nvSpPr>
        <xdr:cNvPr id="429" name="楕円 428"/>
        <xdr:cNvSpPr/>
      </xdr:nvSpPr>
      <xdr:spPr>
        <a:xfrm>
          <a:off x="8699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7620</xdr:rowOff>
    </xdr:from>
    <xdr:ext cx="465455" cy="254635"/>
    <xdr:sp macro="" textlink="">
      <xdr:nvSpPr>
        <xdr:cNvPr id="430" name="テキスト ボックス 429"/>
        <xdr:cNvSpPr txBox="1"/>
      </xdr:nvSpPr>
      <xdr:spPr>
        <a:xfrm>
          <a:off x="8515350" y="13552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84455</xdr:rowOff>
    </xdr:from>
    <xdr:to xmlns:xdr="http://schemas.openxmlformats.org/drawingml/2006/spreadsheetDrawing">
      <xdr:col>41</xdr:col>
      <xdr:colOff>101600</xdr:colOff>
      <xdr:row>79</xdr:row>
      <xdr:rowOff>14605</xdr:rowOff>
    </xdr:to>
    <xdr:sp macro="" textlink="">
      <xdr:nvSpPr>
        <xdr:cNvPr id="431" name="楕円 430"/>
        <xdr:cNvSpPr/>
      </xdr:nvSpPr>
      <xdr:spPr>
        <a:xfrm>
          <a:off x="781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6350</xdr:rowOff>
    </xdr:from>
    <xdr:ext cx="465455" cy="254635"/>
    <xdr:sp macro="" textlink="">
      <xdr:nvSpPr>
        <xdr:cNvPr id="432" name="テキスト ボックス 431"/>
        <xdr:cNvSpPr txBox="1"/>
      </xdr:nvSpPr>
      <xdr:spPr>
        <a:xfrm>
          <a:off x="7626350" y="135509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81915</xdr:rowOff>
    </xdr:from>
    <xdr:to xmlns:xdr="http://schemas.openxmlformats.org/drawingml/2006/spreadsheetDrawing">
      <xdr:col>36</xdr:col>
      <xdr:colOff>165100</xdr:colOff>
      <xdr:row>79</xdr:row>
      <xdr:rowOff>12065</xdr:rowOff>
    </xdr:to>
    <xdr:sp macro="" textlink="">
      <xdr:nvSpPr>
        <xdr:cNvPr id="433" name="楕円 432"/>
        <xdr:cNvSpPr/>
      </xdr:nvSpPr>
      <xdr:spPr>
        <a:xfrm>
          <a:off x="6921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3175</xdr:rowOff>
    </xdr:from>
    <xdr:ext cx="465455" cy="259080"/>
    <xdr:sp macro="" textlink="">
      <xdr:nvSpPr>
        <xdr:cNvPr id="434" name="テキスト ボックス 433"/>
        <xdr:cNvSpPr txBox="1"/>
      </xdr:nvSpPr>
      <xdr:spPr>
        <a:xfrm>
          <a:off x="6737350" y="13547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3" name="テキスト ボックス 44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6" name="テキスト ボックス 445"/>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1185" cy="259080"/>
    <xdr:sp macro="" textlink="">
      <xdr:nvSpPr>
        <xdr:cNvPr id="448" name="テキスト ボックス 447"/>
        <xdr:cNvSpPr txBox="1"/>
      </xdr:nvSpPr>
      <xdr:spPr>
        <a:xfrm>
          <a:off x="6008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185" cy="254635"/>
    <xdr:sp macro="" textlink="">
      <xdr:nvSpPr>
        <xdr:cNvPr id="450" name="テキスト ボックス 449"/>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185" cy="259080"/>
    <xdr:sp macro="" textlink="">
      <xdr:nvSpPr>
        <xdr:cNvPr id="452" name="テキスト ボックス 451"/>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54" name="テキスト ボックス 453"/>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1355" cy="254635"/>
    <xdr:sp macro="" textlink="">
      <xdr:nvSpPr>
        <xdr:cNvPr id="456" name="テキスト ボックス 455"/>
        <xdr:cNvSpPr txBox="1"/>
      </xdr:nvSpPr>
      <xdr:spPr>
        <a:xfrm>
          <a:off x="5918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99060</xdr:rowOff>
    </xdr:from>
    <xdr:to xmlns:xdr="http://schemas.openxmlformats.org/drawingml/2006/spreadsheetDrawing">
      <xdr:col>54</xdr:col>
      <xdr:colOff>189865</xdr:colOff>
      <xdr:row>99</xdr:row>
      <xdr:rowOff>29210</xdr:rowOff>
    </xdr:to>
    <xdr:cxnSp macro="">
      <xdr:nvCxnSpPr>
        <xdr:cNvPr id="458" name="直線コネクタ 457"/>
        <xdr:cNvCxnSpPr/>
      </xdr:nvCxnSpPr>
      <xdr:spPr>
        <a:xfrm flipV="1">
          <a:off x="10475595" y="1552956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32385</xdr:rowOff>
    </xdr:from>
    <xdr:ext cx="469900" cy="254635"/>
    <xdr:sp macro="" textlink="">
      <xdr:nvSpPr>
        <xdr:cNvPr id="459" name="普通建設事業費 （ うち更新整備　）最小値テキスト"/>
        <xdr:cNvSpPr txBox="1"/>
      </xdr:nvSpPr>
      <xdr:spPr>
        <a:xfrm>
          <a:off x="10528300" y="170059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29210</xdr:rowOff>
    </xdr:from>
    <xdr:to xmlns:xdr="http://schemas.openxmlformats.org/drawingml/2006/spreadsheetDrawing">
      <xdr:col>55</xdr:col>
      <xdr:colOff>88900</xdr:colOff>
      <xdr:row>99</xdr:row>
      <xdr:rowOff>29210</xdr:rowOff>
    </xdr:to>
    <xdr:cxnSp macro="">
      <xdr:nvCxnSpPr>
        <xdr:cNvPr id="460" name="直線コネクタ 459"/>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45720</xdr:rowOff>
    </xdr:from>
    <xdr:ext cx="598805" cy="259080"/>
    <xdr:sp macro="" textlink="">
      <xdr:nvSpPr>
        <xdr:cNvPr id="461" name="普通建設事業費 （ うち更新整備　）最大値テキスト"/>
        <xdr:cNvSpPr txBox="1"/>
      </xdr:nvSpPr>
      <xdr:spPr>
        <a:xfrm>
          <a:off x="10528300" y="1530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99060</xdr:rowOff>
    </xdr:from>
    <xdr:to xmlns:xdr="http://schemas.openxmlformats.org/drawingml/2006/spreadsheetDrawing">
      <xdr:col>55</xdr:col>
      <xdr:colOff>88900</xdr:colOff>
      <xdr:row>90</xdr:row>
      <xdr:rowOff>99060</xdr:rowOff>
    </xdr:to>
    <xdr:cxnSp macro="">
      <xdr:nvCxnSpPr>
        <xdr:cNvPr id="462" name="直線コネクタ 461"/>
        <xdr:cNvCxnSpPr/>
      </xdr:nvCxnSpPr>
      <xdr:spPr>
        <a:xfrm>
          <a:off x="10388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154940</xdr:rowOff>
    </xdr:from>
    <xdr:to xmlns:xdr="http://schemas.openxmlformats.org/drawingml/2006/spreadsheetDrawing">
      <xdr:col>55</xdr:col>
      <xdr:colOff>0</xdr:colOff>
      <xdr:row>98</xdr:row>
      <xdr:rowOff>84455</xdr:rowOff>
    </xdr:to>
    <xdr:cxnSp macro="">
      <xdr:nvCxnSpPr>
        <xdr:cNvPr id="463" name="直線コネクタ 462"/>
        <xdr:cNvCxnSpPr/>
      </xdr:nvCxnSpPr>
      <xdr:spPr>
        <a:xfrm flipV="1">
          <a:off x="9639300" y="16614140"/>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153670</xdr:rowOff>
    </xdr:from>
    <xdr:ext cx="534670" cy="259080"/>
    <xdr:sp macro="" textlink="">
      <xdr:nvSpPr>
        <xdr:cNvPr id="464" name="普通建設事業費 （ うち更新整備　）平均値テキスト"/>
        <xdr:cNvSpPr txBox="1"/>
      </xdr:nvSpPr>
      <xdr:spPr>
        <a:xfrm>
          <a:off x="10528300" y="16784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3175</xdr:rowOff>
    </xdr:from>
    <xdr:to xmlns:xdr="http://schemas.openxmlformats.org/drawingml/2006/spreadsheetDrawing">
      <xdr:col>55</xdr:col>
      <xdr:colOff>50800</xdr:colOff>
      <xdr:row>98</xdr:row>
      <xdr:rowOff>104775</xdr:rowOff>
    </xdr:to>
    <xdr:sp macro="" textlink="">
      <xdr:nvSpPr>
        <xdr:cNvPr id="465" name="フローチャート: 判断 464"/>
        <xdr:cNvSpPr/>
      </xdr:nvSpPr>
      <xdr:spPr>
        <a:xfrm>
          <a:off x="104267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84455</xdr:rowOff>
    </xdr:from>
    <xdr:to xmlns:xdr="http://schemas.openxmlformats.org/drawingml/2006/spreadsheetDrawing">
      <xdr:col>50</xdr:col>
      <xdr:colOff>114300</xdr:colOff>
      <xdr:row>98</xdr:row>
      <xdr:rowOff>117475</xdr:rowOff>
    </xdr:to>
    <xdr:cxnSp macro="">
      <xdr:nvCxnSpPr>
        <xdr:cNvPr id="466" name="直線コネクタ 465"/>
        <xdr:cNvCxnSpPr/>
      </xdr:nvCxnSpPr>
      <xdr:spPr>
        <a:xfrm flipV="1">
          <a:off x="8750300" y="168865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12065</xdr:rowOff>
    </xdr:from>
    <xdr:to xmlns:xdr="http://schemas.openxmlformats.org/drawingml/2006/spreadsheetDrawing">
      <xdr:col>50</xdr:col>
      <xdr:colOff>165100</xdr:colOff>
      <xdr:row>98</xdr:row>
      <xdr:rowOff>113665</xdr:rowOff>
    </xdr:to>
    <xdr:sp macro="" textlink="">
      <xdr:nvSpPr>
        <xdr:cNvPr id="467" name="フローチャート: 判断 466"/>
        <xdr:cNvSpPr/>
      </xdr:nvSpPr>
      <xdr:spPr>
        <a:xfrm>
          <a:off x="9588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130175</xdr:rowOff>
    </xdr:from>
    <xdr:ext cx="530225" cy="259080"/>
    <xdr:sp macro="" textlink="">
      <xdr:nvSpPr>
        <xdr:cNvPr id="468" name="テキスト ボックス 467"/>
        <xdr:cNvSpPr txBox="1"/>
      </xdr:nvSpPr>
      <xdr:spPr>
        <a:xfrm>
          <a:off x="9371965" y="16589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89535</xdr:rowOff>
    </xdr:from>
    <xdr:to xmlns:xdr="http://schemas.openxmlformats.org/drawingml/2006/spreadsheetDrawing">
      <xdr:col>45</xdr:col>
      <xdr:colOff>177800</xdr:colOff>
      <xdr:row>98</xdr:row>
      <xdr:rowOff>117475</xdr:rowOff>
    </xdr:to>
    <xdr:cxnSp macro="">
      <xdr:nvCxnSpPr>
        <xdr:cNvPr id="469" name="直線コネクタ 468"/>
        <xdr:cNvCxnSpPr/>
      </xdr:nvCxnSpPr>
      <xdr:spPr>
        <a:xfrm>
          <a:off x="7861300" y="168916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29210</xdr:rowOff>
    </xdr:from>
    <xdr:to xmlns:xdr="http://schemas.openxmlformats.org/drawingml/2006/spreadsheetDrawing">
      <xdr:col>46</xdr:col>
      <xdr:colOff>38100</xdr:colOff>
      <xdr:row>98</xdr:row>
      <xdr:rowOff>130810</xdr:rowOff>
    </xdr:to>
    <xdr:sp macro="" textlink="">
      <xdr:nvSpPr>
        <xdr:cNvPr id="470" name="フローチャート: 判断 469"/>
        <xdr:cNvSpPr/>
      </xdr:nvSpPr>
      <xdr:spPr>
        <a:xfrm>
          <a:off x="869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147320</xdr:rowOff>
    </xdr:from>
    <xdr:ext cx="530225" cy="259080"/>
    <xdr:sp macro="" textlink="">
      <xdr:nvSpPr>
        <xdr:cNvPr id="471" name="テキスト ボックス 470"/>
        <xdr:cNvSpPr txBox="1"/>
      </xdr:nvSpPr>
      <xdr:spPr>
        <a:xfrm>
          <a:off x="8482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73660</xdr:rowOff>
    </xdr:from>
    <xdr:to xmlns:xdr="http://schemas.openxmlformats.org/drawingml/2006/spreadsheetDrawing">
      <xdr:col>41</xdr:col>
      <xdr:colOff>50800</xdr:colOff>
      <xdr:row>98</xdr:row>
      <xdr:rowOff>89535</xdr:rowOff>
    </xdr:to>
    <xdr:cxnSp macro="">
      <xdr:nvCxnSpPr>
        <xdr:cNvPr id="472" name="直線コネクタ 471"/>
        <xdr:cNvCxnSpPr/>
      </xdr:nvCxnSpPr>
      <xdr:spPr>
        <a:xfrm>
          <a:off x="6972300" y="168757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15240</xdr:rowOff>
    </xdr:from>
    <xdr:to xmlns:xdr="http://schemas.openxmlformats.org/drawingml/2006/spreadsheetDrawing">
      <xdr:col>41</xdr:col>
      <xdr:colOff>101600</xdr:colOff>
      <xdr:row>98</xdr:row>
      <xdr:rowOff>116840</xdr:rowOff>
    </xdr:to>
    <xdr:sp macro="" textlink="">
      <xdr:nvSpPr>
        <xdr:cNvPr id="473" name="フローチャート: 判断 472"/>
        <xdr:cNvSpPr/>
      </xdr:nvSpPr>
      <xdr:spPr>
        <a:xfrm>
          <a:off x="7810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133350</xdr:rowOff>
    </xdr:from>
    <xdr:ext cx="530225" cy="254635"/>
    <xdr:sp macro="" textlink="">
      <xdr:nvSpPr>
        <xdr:cNvPr id="474" name="テキスト ボックス 473"/>
        <xdr:cNvSpPr txBox="1"/>
      </xdr:nvSpPr>
      <xdr:spPr>
        <a:xfrm>
          <a:off x="7593965" y="16592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30480</xdr:rowOff>
    </xdr:from>
    <xdr:to xmlns:xdr="http://schemas.openxmlformats.org/drawingml/2006/spreadsheetDrawing">
      <xdr:col>36</xdr:col>
      <xdr:colOff>165100</xdr:colOff>
      <xdr:row>98</xdr:row>
      <xdr:rowOff>132080</xdr:rowOff>
    </xdr:to>
    <xdr:sp macro="" textlink="">
      <xdr:nvSpPr>
        <xdr:cNvPr id="475" name="フローチャート: 判断 474"/>
        <xdr:cNvSpPr/>
      </xdr:nvSpPr>
      <xdr:spPr>
        <a:xfrm>
          <a:off x="692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123190</xdr:rowOff>
    </xdr:from>
    <xdr:ext cx="530225" cy="254635"/>
    <xdr:sp macro="" textlink="">
      <xdr:nvSpPr>
        <xdr:cNvPr id="476" name="テキスト ボックス 475"/>
        <xdr:cNvSpPr txBox="1"/>
      </xdr:nvSpPr>
      <xdr:spPr>
        <a:xfrm>
          <a:off x="6704965" y="16925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104140</xdr:rowOff>
    </xdr:from>
    <xdr:to xmlns:xdr="http://schemas.openxmlformats.org/drawingml/2006/spreadsheetDrawing">
      <xdr:col>55</xdr:col>
      <xdr:colOff>50800</xdr:colOff>
      <xdr:row>97</xdr:row>
      <xdr:rowOff>34290</xdr:rowOff>
    </xdr:to>
    <xdr:sp macro="" textlink="">
      <xdr:nvSpPr>
        <xdr:cNvPr id="482" name="楕円 481"/>
        <xdr:cNvSpPr/>
      </xdr:nvSpPr>
      <xdr:spPr>
        <a:xfrm>
          <a:off x="104267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127000</xdr:rowOff>
    </xdr:from>
    <xdr:ext cx="598805" cy="259080"/>
    <xdr:sp macro="" textlink="">
      <xdr:nvSpPr>
        <xdr:cNvPr id="483" name="普通建設事業費 （ うち更新整備　）該当値テキスト"/>
        <xdr:cNvSpPr txBox="1"/>
      </xdr:nvSpPr>
      <xdr:spPr>
        <a:xfrm>
          <a:off x="10528300" y="1641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33655</xdr:rowOff>
    </xdr:from>
    <xdr:to xmlns:xdr="http://schemas.openxmlformats.org/drawingml/2006/spreadsheetDrawing">
      <xdr:col>50</xdr:col>
      <xdr:colOff>165100</xdr:colOff>
      <xdr:row>98</xdr:row>
      <xdr:rowOff>135255</xdr:rowOff>
    </xdr:to>
    <xdr:sp macro="" textlink="">
      <xdr:nvSpPr>
        <xdr:cNvPr id="484" name="楕円 483"/>
        <xdr:cNvSpPr/>
      </xdr:nvSpPr>
      <xdr:spPr>
        <a:xfrm>
          <a:off x="958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126365</xdr:rowOff>
    </xdr:from>
    <xdr:ext cx="530225" cy="259080"/>
    <xdr:sp macro="" textlink="">
      <xdr:nvSpPr>
        <xdr:cNvPr id="485" name="テキスト ボックス 484"/>
        <xdr:cNvSpPr txBox="1"/>
      </xdr:nvSpPr>
      <xdr:spPr>
        <a:xfrm>
          <a:off x="9371965" y="16928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66675</xdr:rowOff>
    </xdr:from>
    <xdr:to xmlns:xdr="http://schemas.openxmlformats.org/drawingml/2006/spreadsheetDrawing">
      <xdr:col>46</xdr:col>
      <xdr:colOff>38100</xdr:colOff>
      <xdr:row>98</xdr:row>
      <xdr:rowOff>168275</xdr:rowOff>
    </xdr:to>
    <xdr:sp macro="" textlink="">
      <xdr:nvSpPr>
        <xdr:cNvPr id="486" name="楕円 485"/>
        <xdr:cNvSpPr/>
      </xdr:nvSpPr>
      <xdr:spPr>
        <a:xfrm>
          <a:off x="869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159385</xdr:rowOff>
    </xdr:from>
    <xdr:ext cx="530225" cy="258445"/>
    <xdr:sp macro="" textlink="">
      <xdr:nvSpPr>
        <xdr:cNvPr id="487" name="テキスト ボックス 486"/>
        <xdr:cNvSpPr txBox="1"/>
      </xdr:nvSpPr>
      <xdr:spPr>
        <a:xfrm>
          <a:off x="8482965" y="169614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38735</xdr:rowOff>
    </xdr:from>
    <xdr:to xmlns:xdr="http://schemas.openxmlformats.org/drawingml/2006/spreadsheetDrawing">
      <xdr:col>41</xdr:col>
      <xdr:colOff>101600</xdr:colOff>
      <xdr:row>98</xdr:row>
      <xdr:rowOff>140335</xdr:rowOff>
    </xdr:to>
    <xdr:sp macro="" textlink="">
      <xdr:nvSpPr>
        <xdr:cNvPr id="488" name="楕円 487"/>
        <xdr:cNvSpPr/>
      </xdr:nvSpPr>
      <xdr:spPr>
        <a:xfrm>
          <a:off x="7810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132080</xdr:rowOff>
    </xdr:from>
    <xdr:ext cx="530225" cy="254635"/>
    <xdr:sp macro="" textlink="">
      <xdr:nvSpPr>
        <xdr:cNvPr id="489" name="テキスト ボックス 488"/>
        <xdr:cNvSpPr txBox="1"/>
      </xdr:nvSpPr>
      <xdr:spPr>
        <a:xfrm>
          <a:off x="7593965" y="16934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22860</xdr:rowOff>
    </xdr:from>
    <xdr:to xmlns:xdr="http://schemas.openxmlformats.org/drawingml/2006/spreadsheetDrawing">
      <xdr:col>36</xdr:col>
      <xdr:colOff>165100</xdr:colOff>
      <xdr:row>98</xdr:row>
      <xdr:rowOff>124460</xdr:rowOff>
    </xdr:to>
    <xdr:sp macro="" textlink="">
      <xdr:nvSpPr>
        <xdr:cNvPr id="490" name="楕円 489"/>
        <xdr:cNvSpPr/>
      </xdr:nvSpPr>
      <xdr:spPr>
        <a:xfrm>
          <a:off x="692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140970</xdr:rowOff>
    </xdr:from>
    <xdr:ext cx="530225" cy="259080"/>
    <xdr:sp macro="" textlink="">
      <xdr:nvSpPr>
        <xdr:cNvPr id="491" name="テキスト ボックス 490"/>
        <xdr:cNvSpPr txBox="1"/>
      </xdr:nvSpPr>
      <xdr:spPr>
        <a:xfrm>
          <a:off x="6704965" y="16600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500" name="テキスト ボックス 499"/>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2" name="直線コネクタ 50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4475" cy="254635"/>
    <xdr:sp macro="" textlink="">
      <xdr:nvSpPr>
        <xdr:cNvPr id="503" name="テキスト ボックス 502"/>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4" name="直線コネクタ 50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505" name="テキスト ボックス 504"/>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6" name="直線コネクタ 50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1185" cy="254635"/>
    <xdr:sp macro="" textlink="">
      <xdr:nvSpPr>
        <xdr:cNvPr id="507" name="テキスト ボックス 506"/>
        <xdr:cNvSpPr txBox="1"/>
      </xdr:nvSpPr>
      <xdr:spPr>
        <a:xfrm>
          <a:off x="11850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8" name="直線コネクタ 50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1185" cy="254635"/>
    <xdr:sp macro="" textlink="">
      <xdr:nvSpPr>
        <xdr:cNvPr id="509" name="テキスト ボックス 508"/>
        <xdr:cNvSpPr txBox="1"/>
      </xdr:nvSpPr>
      <xdr:spPr>
        <a:xfrm>
          <a:off x="11850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1" name="テキスト ボックス 510"/>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3175</xdr:rowOff>
    </xdr:from>
    <xdr:to xmlns:xdr="http://schemas.openxmlformats.org/drawingml/2006/spreadsheetDrawing">
      <xdr:col>85</xdr:col>
      <xdr:colOff>126365</xdr:colOff>
      <xdr:row>38</xdr:row>
      <xdr:rowOff>139700</xdr:rowOff>
    </xdr:to>
    <xdr:cxnSp macro="">
      <xdr:nvCxnSpPr>
        <xdr:cNvPr id="513" name="直線コネクタ 512"/>
        <xdr:cNvCxnSpPr/>
      </xdr:nvCxnSpPr>
      <xdr:spPr>
        <a:xfrm flipV="1">
          <a:off x="16317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4635"/>
    <xdr:sp macro="" textlink="">
      <xdr:nvSpPr>
        <xdr:cNvPr id="514" name="災害復旧事業費最小値テキスト"/>
        <xdr:cNvSpPr txBox="1"/>
      </xdr:nvSpPr>
      <xdr:spPr>
        <a:xfrm>
          <a:off x="16370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5" name="直線コネクタ 514"/>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121285</xdr:rowOff>
    </xdr:from>
    <xdr:ext cx="598805" cy="254635"/>
    <xdr:sp macro="" textlink="">
      <xdr:nvSpPr>
        <xdr:cNvPr id="516" name="災害復旧事業費最大値テキスト"/>
        <xdr:cNvSpPr txBox="1"/>
      </xdr:nvSpPr>
      <xdr:spPr>
        <a:xfrm>
          <a:off x="16370300" y="49218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3175</xdr:rowOff>
    </xdr:from>
    <xdr:to xmlns:xdr="http://schemas.openxmlformats.org/drawingml/2006/spreadsheetDrawing">
      <xdr:col>86</xdr:col>
      <xdr:colOff>25400</xdr:colOff>
      <xdr:row>30</xdr:row>
      <xdr:rowOff>3175</xdr:rowOff>
    </xdr:to>
    <xdr:cxnSp macro="">
      <xdr:nvCxnSpPr>
        <xdr:cNvPr id="517" name="直線コネクタ 516"/>
        <xdr:cNvCxnSpPr/>
      </xdr:nvCxnSpPr>
      <xdr:spPr>
        <a:xfrm>
          <a:off x="16230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19050</xdr:rowOff>
    </xdr:from>
    <xdr:to xmlns:xdr="http://schemas.openxmlformats.org/drawingml/2006/spreadsheetDrawing">
      <xdr:col>85</xdr:col>
      <xdr:colOff>127000</xdr:colOff>
      <xdr:row>38</xdr:row>
      <xdr:rowOff>98425</xdr:rowOff>
    </xdr:to>
    <xdr:cxnSp macro="">
      <xdr:nvCxnSpPr>
        <xdr:cNvPr id="518" name="直線コネクタ 517"/>
        <xdr:cNvCxnSpPr/>
      </xdr:nvCxnSpPr>
      <xdr:spPr>
        <a:xfrm>
          <a:off x="15481300" y="5848350"/>
          <a:ext cx="8382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171450</xdr:rowOff>
    </xdr:from>
    <xdr:ext cx="534670" cy="259080"/>
    <xdr:sp macro="" textlink="">
      <xdr:nvSpPr>
        <xdr:cNvPr id="519" name="災害復旧事業費平均値テキスト"/>
        <xdr:cNvSpPr txBox="1"/>
      </xdr:nvSpPr>
      <xdr:spPr>
        <a:xfrm>
          <a:off x="16370300" y="6343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148590</xdr:rowOff>
    </xdr:from>
    <xdr:to xmlns:xdr="http://schemas.openxmlformats.org/drawingml/2006/spreadsheetDrawing">
      <xdr:col>85</xdr:col>
      <xdr:colOff>177800</xdr:colOff>
      <xdr:row>38</xdr:row>
      <xdr:rowOff>78740</xdr:rowOff>
    </xdr:to>
    <xdr:sp macro="" textlink="">
      <xdr:nvSpPr>
        <xdr:cNvPr id="520" name="フローチャート: 判断 519"/>
        <xdr:cNvSpPr/>
      </xdr:nvSpPr>
      <xdr:spPr>
        <a:xfrm>
          <a:off x="162687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19050</xdr:rowOff>
    </xdr:from>
    <xdr:to xmlns:xdr="http://schemas.openxmlformats.org/drawingml/2006/spreadsheetDrawing">
      <xdr:col>81</xdr:col>
      <xdr:colOff>50800</xdr:colOff>
      <xdr:row>37</xdr:row>
      <xdr:rowOff>6350</xdr:rowOff>
    </xdr:to>
    <xdr:cxnSp macro="">
      <xdr:nvCxnSpPr>
        <xdr:cNvPr id="521" name="直線コネクタ 520"/>
        <xdr:cNvCxnSpPr/>
      </xdr:nvCxnSpPr>
      <xdr:spPr>
        <a:xfrm flipV="1">
          <a:off x="14592300" y="584835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119380</xdr:rowOff>
    </xdr:from>
    <xdr:to xmlns:xdr="http://schemas.openxmlformats.org/drawingml/2006/spreadsheetDrawing">
      <xdr:col>81</xdr:col>
      <xdr:colOff>101600</xdr:colOff>
      <xdr:row>38</xdr:row>
      <xdr:rowOff>49530</xdr:rowOff>
    </xdr:to>
    <xdr:sp macro="" textlink="">
      <xdr:nvSpPr>
        <xdr:cNvPr id="522" name="フローチャート: 判断 521"/>
        <xdr:cNvSpPr/>
      </xdr:nvSpPr>
      <xdr:spPr>
        <a:xfrm>
          <a:off x="15430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41275</xdr:rowOff>
    </xdr:from>
    <xdr:ext cx="530225" cy="254635"/>
    <xdr:sp macro="" textlink="">
      <xdr:nvSpPr>
        <xdr:cNvPr id="523" name="テキスト ボックス 522"/>
        <xdr:cNvSpPr txBox="1"/>
      </xdr:nvSpPr>
      <xdr:spPr>
        <a:xfrm>
          <a:off x="15213965" y="6556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6350</xdr:rowOff>
    </xdr:from>
    <xdr:to xmlns:xdr="http://schemas.openxmlformats.org/drawingml/2006/spreadsheetDrawing">
      <xdr:col>76</xdr:col>
      <xdr:colOff>114300</xdr:colOff>
      <xdr:row>38</xdr:row>
      <xdr:rowOff>19685</xdr:rowOff>
    </xdr:to>
    <xdr:cxnSp macro="">
      <xdr:nvCxnSpPr>
        <xdr:cNvPr id="524" name="直線コネクタ 523"/>
        <xdr:cNvCxnSpPr/>
      </xdr:nvCxnSpPr>
      <xdr:spPr>
        <a:xfrm flipV="1">
          <a:off x="13703300" y="63500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132080</xdr:rowOff>
    </xdr:from>
    <xdr:to xmlns:xdr="http://schemas.openxmlformats.org/drawingml/2006/spreadsheetDrawing">
      <xdr:col>76</xdr:col>
      <xdr:colOff>165100</xdr:colOff>
      <xdr:row>38</xdr:row>
      <xdr:rowOff>62230</xdr:rowOff>
    </xdr:to>
    <xdr:sp macro="" textlink="">
      <xdr:nvSpPr>
        <xdr:cNvPr id="525" name="フローチャート: 判断 524"/>
        <xdr:cNvSpPr/>
      </xdr:nvSpPr>
      <xdr:spPr>
        <a:xfrm>
          <a:off x="1454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53340</xdr:rowOff>
    </xdr:from>
    <xdr:ext cx="530225" cy="254635"/>
    <xdr:sp macro="" textlink="">
      <xdr:nvSpPr>
        <xdr:cNvPr id="526" name="テキスト ボックス 525"/>
        <xdr:cNvSpPr txBox="1"/>
      </xdr:nvSpPr>
      <xdr:spPr>
        <a:xfrm>
          <a:off x="14324965" y="6568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19685</xdr:rowOff>
    </xdr:from>
    <xdr:to xmlns:xdr="http://schemas.openxmlformats.org/drawingml/2006/spreadsheetDrawing">
      <xdr:col>71</xdr:col>
      <xdr:colOff>177800</xdr:colOff>
      <xdr:row>38</xdr:row>
      <xdr:rowOff>67310</xdr:rowOff>
    </xdr:to>
    <xdr:cxnSp macro="">
      <xdr:nvCxnSpPr>
        <xdr:cNvPr id="527" name="直線コネクタ 526"/>
        <xdr:cNvCxnSpPr/>
      </xdr:nvCxnSpPr>
      <xdr:spPr>
        <a:xfrm flipV="1">
          <a:off x="12814300" y="65347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160020</xdr:rowOff>
    </xdr:from>
    <xdr:to xmlns:xdr="http://schemas.openxmlformats.org/drawingml/2006/spreadsheetDrawing">
      <xdr:col>72</xdr:col>
      <xdr:colOff>38100</xdr:colOff>
      <xdr:row>38</xdr:row>
      <xdr:rowOff>90170</xdr:rowOff>
    </xdr:to>
    <xdr:sp macro="" textlink="">
      <xdr:nvSpPr>
        <xdr:cNvPr id="528" name="フローチャート: 判断 527"/>
        <xdr:cNvSpPr/>
      </xdr:nvSpPr>
      <xdr:spPr>
        <a:xfrm>
          <a:off x="1365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81280</xdr:rowOff>
    </xdr:from>
    <xdr:ext cx="530225" cy="259080"/>
    <xdr:sp macro="" textlink="">
      <xdr:nvSpPr>
        <xdr:cNvPr id="529" name="テキスト ボックス 528"/>
        <xdr:cNvSpPr txBox="1"/>
      </xdr:nvSpPr>
      <xdr:spPr>
        <a:xfrm>
          <a:off x="13435965" y="6596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166370</xdr:rowOff>
    </xdr:from>
    <xdr:to xmlns:xdr="http://schemas.openxmlformats.org/drawingml/2006/spreadsheetDrawing">
      <xdr:col>67</xdr:col>
      <xdr:colOff>101600</xdr:colOff>
      <xdr:row>38</xdr:row>
      <xdr:rowOff>95885</xdr:rowOff>
    </xdr:to>
    <xdr:sp macro="" textlink="">
      <xdr:nvSpPr>
        <xdr:cNvPr id="530" name="フローチャート: 判断 529"/>
        <xdr:cNvSpPr/>
      </xdr:nvSpPr>
      <xdr:spPr>
        <a:xfrm>
          <a:off x="12763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112395</xdr:rowOff>
    </xdr:from>
    <xdr:ext cx="530225" cy="254635"/>
    <xdr:sp macro="" textlink="">
      <xdr:nvSpPr>
        <xdr:cNvPr id="531" name="テキスト ボックス 530"/>
        <xdr:cNvSpPr txBox="1"/>
      </xdr:nvSpPr>
      <xdr:spPr>
        <a:xfrm>
          <a:off x="12546965" y="6284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47625</xdr:rowOff>
    </xdr:from>
    <xdr:to xmlns:xdr="http://schemas.openxmlformats.org/drawingml/2006/spreadsheetDrawing">
      <xdr:col>85</xdr:col>
      <xdr:colOff>177800</xdr:colOff>
      <xdr:row>38</xdr:row>
      <xdr:rowOff>149225</xdr:rowOff>
    </xdr:to>
    <xdr:sp macro="" textlink="">
      <xdr:nvSpPr>
        <xdr:cNvPr id="537" name="楕円 536"/>
        <xdr:cNvSpPr/>
      </xdr:nvSpPr>
      <xdr:spPr>
        <a:xfrm>
          <a:off x="162687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133985</xdr:rowOff>
    </xdr:from>
    <xdr:ext cx="469900" cy="254635"/>
    <xdr:sp macro="" textlink="">
      <xdr:nvSpPr>
        <xdr:cNvPr id="538" name="災害復旧事業費該当値テキスト"/>
        <xdr:cNvSpPr txBox="1"/>
      </xdr:nvSpPr>
      <xdr:spPr>
        <a:xfrm>
          <a:off x="16370300" y="6477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139700</xdr:rowOff>
    </xdr:from>
    <xdr:to xmlns:xdr="http://schemas.openxmlformats.org/drawingml/2006/spreadsheetDrawing">
      <xdr:col>81</xdr:col>
      <xdr:colOff>101600</xdr:colOff>
      <xdr:row>34</xdr:row>
      <xdr:rowOff>69850</xdr:rowOff>
    </xdr:to>
    <xdr:sp macro="" textlink="">
      <xdr:nvSpPr>
        <xdr:cNvPr id="539" name="楕円 538"/>
        <xdr:cNvSpPr/>
      </xdr:nvSpPr>
      <xdr:spPr>
        <a:xfrm>
          <a:off x="15430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86360</xdr:rowOff>
    </xdr:from>
    <xdr:ext cx="530225" cy="254635"/>
    <xdr:sp macro="" textlink="">
      <xdr:nvSpPr>
        <xdr:cNvPr id="540" name="テキスト ボックス 539"/>
        <xdr:cNvSpPr txBox="1"/>
      </xdr:nvSpPr>
      <xdr:spPr>
        <a:xfrm>
          <a:off x="15213965" y="5572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127000</xdr:rowOff>
    </xdr:from>
    <xdr:to xmlns:xdr="http://schemas.openxmlformats.org/drawingml/2006/spreadsheetDrawing">
      <xdr:col>76</xdr:col>
      <xdr:colOff>165100</xdr:colOff>
      <xdr:row>37</xdr:row>
      <xdr:rowOff>57150</xdr:rowOff>
    </xdr:to>
    <xdr:sp macro="" textlink="">
      <xdr:nvSpPr>
        <xdr:cNvPr id="541" name="楕円 540"/>
        <xdr:cNvSpPr/>
      </xdr:nvSpPr>
      <xdr:spPr>
        <a:xfrm>
          <a:off x="14541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73660</xdr:rowOff>
    </xdr:from>
    <xdr:ext cx="530225" cy="259080"/>
    <xdr:sp macro="" textlink="">
      <xdr:nvSpPr>
        <xdr:cNvPr id="542" name="テキスト ボックス 541"/>
        <xdr:cNvSpPr txBox="1"/>
      </xdr:nvSpPr>
      <xdr:spPr>
        <a:xfrm>
          <a:off x="14324965" y="6074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43" name="楕円 542"/>
        <xdr:cNvSpPr/>
      </xdr:nvSpPr>
      <xdr:spPr>
        <a:xfrm>
          <a:off x="13652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86995</xdr:rowOff>
    </xdr:from>
    <xdr:ext cx="530225" cy="254635"/>
    <xdr:sp macro="" textlink="">
      <xdr:nvSpPr>
        <xdr:cNvPr id="544" name="テキスト ボックス 543"/>
        <xdr:cNvSpPr txBox="1"/>
      </xdr:nvSpPr>
      <xdr:spPr>
        <a:xfrm>
          <a:off x="13435965" y="6259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xdr:rowOff>
    </xdr:from>
    <xdr:to xmlns:xdr="http://schemas.openxmlformats.org/drawingml/2006/spreadsheetDrawing">
      <xdr:col>67</xdr:col>
      <xdr:colOff>101600</xdr:colOff>
      <xdr:row>38</xdr:row>
      <xdr:rowOff>118110</xdr:rowOff>
    </xdr:to>
    <xdr:sp macro="" textlink="">
      <xdr:nvSpPr>
        <xdr:cNvPr id="545" name="楕円 544"/>
        <xdr:cNvSpPr/>
      </xdr:nvSpPr>
      <xdr:spPr>
        <a:xfrm>
          <a:off x="12763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109220</xdr:rowOff>
    </xdr:from>
    <xdr:ext cx="465455" cy="254635"/>
    <xdr:sp macro="" textlink="">
      <xdr:nvSpPr>
        <xdr:cNvPr id="546" name="テキスト ボックス 545"/>
        <xdr:cNvSpPr txBox="1"/>
      </xdr:nvSpPr>
      <xdr:spPr>
        <a:xfrm>
          <a:off x="12579350" y="6624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5" name="テキスト ボックス 554"/>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58" name="テキスト ボックス 557"/>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60" name="テキスト ボックス 559"/>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72" name="テキスト ボックス 571"/>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75" name="テキスト ボックス 574"/>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78" name="テキスト ボックス 577"/>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80" name="テキスト ボックス 579"/>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89" name="テキスト ボックス 588"/>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591" name="テキスト ボックス 590"/>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93" name="テキスト ボックス 592"/>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95" name="テキスト ボックス 594"/>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04" name="テキスト ボックス 603"/>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06" name="直線コネクタ 605"/>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4475" cy="254635"/>
    <xdr:sp macro="" textlink="">
      <xdr:nvSpPr>
        <xdr:cNvPr id="607" name="テキスト ボックス 606"/>
        <xdr:cNvSpPr txBox="1"/>
      </xdr:nvSpPr>
      <xdr:spPr>
        <a:xfrm>
          <a:off x="12197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09" name="テキスト ボックス 608"/>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0" name="直線コネクタ 609"/>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1185" cy="254635"/>
    <xdr:sp macro="" textlink="">
      <xdr:nvSpPr>
        <xdr:cNvPr id="611" name="テキスト ボックス 610"/>
        <xdr:cNvSpPr txBox="1"/>
      </xdr:nvSpPr>
      <xdr:spPr>
        <a:xfrm>
          <a:off x="11850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13" name="テキスト ボックス 612"/>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113030</xdr:rowOff>
    </xdr:from>
    <xdr:to xmlns:xdr="http://schemas.openxmlformats.org/drawingml/2006/spreadsheetDrawing">
      <xdr:col>85</xdr:col>
      <xdr:colOff>126365</xdr:colOff>
      <xdr:row>78</xdr:row>
      <xdr:rowOff>14605</xdr:rowOff>
    </xdr:to>
    <xdr:cxnSp macro="">
      <xdr:nvCxnSpPr>
        <xdr:cNvPr id="615" name="直線コネクタ 614"/>
        <xdr:cNvCxnSpPr/>
      </xdr:nvCxnSpPr>
      <xdr:spPr>
        <a:xfrm flipV="1">
          <a:off x="16317595" y="12114530"/>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18415</xdr:rowOff>
    </xdr:from>
    <xdr:ext cx="469900" cy="254635"/>
    <xdr:sp macro="" textlink="">
      <xdr:nvSpPr>
        <xdr:cNvPr id="616" name="公債費最小値テキスト"/>
        <xdr:cNvSpPr txBox="1"/>
      </xdr:nvSpPr>
      <xdr:spPr>
        <a:xfrm>
          <a:off x="16370300" y="13391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14605</xdr:rowOff>
    </xdr:from>
    <xdr:to xmlns:xdr="http://schemas.openxmlformats.org/drawingml/2006/spreadsheetDrawing">
      <xdr:col>86</xdr:col>
      <xdr:colOff>25400</xdr:colOff>
      <xdr:row>78</xdr:row>
      <xdr:rowOff>14605</xdr:rowOff>
    </xdr:to>
    <xdr:cxnSp macro="">
      <xdr:nvCxnSpPr>
        <xdr:cNvPr id="617" name="直線コネクタ 616"/>
        <xdr:cNvCxnSpPr/>
      </xdr:nvCxnSpPr>
      <xdr:spPr>
        <a:xfrm>
          <a:off x="16230600" y="1338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59690</xdr:rowOff>
    </xdr:from>
    <xdr:ext cx="598805" cy="259080"/>
    <xdr:sp macro="" textlink="">
      <xdr:nvSpPr>
        <xdr:cNvPr id="618" name="公債費最大値テキスト"/>
        <xdr:cNvSpPr txBox="1"/>
      </xdr:nvSpPr>
      <xdr:spPr>
        <a:xfrm>
          <a:off x="16370300" y="11889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113030</xdr:rowOff>
    </xdr:from>
    <xdr:to xmlns:xdr="http://schemas.openxmlformats.org/drawingml/2006/spreadsheetDrawing">
      <xdr:col>86</xdr:col>
      <xdr:colOff>25400</xdr:colOff>
      <xdr:row>70</xdr:row>
      <xdr:rowOff>113030</xdr:rowOff>
    </xdr:to>
    <xdr:cxnSp macro="">
      <xdr:nvCxnSpPr>
        <xdr:cNvPr id="619" name="直線コネクタ 618"/>
        <xdr:cNvCxnSpPr/>
      </xdr:nvCxnSpPr>
      <xdr:spPr>
        <a:xfrm>
          <a:off x="16230600" y="1211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109855</xdr:rowOff>
    </xdr:from>
    <xdr:to xmlns:xdr="http://schemas.openxmlformats.org/drawingml/2006/spreadsheetDrawing">
      <xdr:col>85</xdr:col>
      <xdr:colOff>127000</xdr:colOff>
      <xdr:row>73</xdr:row>
      <xdr:rowOff>133350</xdr:rowOff>
    </xdr:to>
    <xdr:cxnSp macro="">
      <xdr:nvCxnSpPr>
        <xdr:cNvPr id="620" name="直線コネクタ 619"/>
        <xdr:cNvCxnSpPr/>
      </xdr:nvCxnSpPr>
      <xdr:spPr>
        <a:xfrm>
          <a:off x="15481300" y="126257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148590</xdr:rowOff>
    </xdr:from>
    <xdr:ext cx="534670" cy="259080"/>
    <xdr:sp macro="" textlink="">
      <xdr:nvSpPr>
        <xdr:cNvPr id="621" name="公債費平均値テキスト"/>
        <xdr:cNvSpPr txBox="1"/>
      </xdr:nvSpPr>
      <xdr:spPr>
        <a:xfrm>
          <a:off x="16370300" y="1283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170180</xdr:rowOff>
    </xdr:from>
    <xdr:to xmlns:xdr="http://schemas.openxmlformats.org/drawingml/2006/spreadsheetDrawing">
      <xdr:col>85</xdr:col>
      <xdr:colOff>177800</xdr:colOff>
      <xdr:row>75</xdr:row>
      <xdr:rowOff>100330</xdr:rowOff>
    </xdr:to>
    <xdr:sp macro="" textlink="">
      <xdr:nvSpPr>
        <xdr:cNvPr id="622" name="フローチャート: 判断 621"/>
        <xdr:cNvSpPr/>
      </xdr:nvSpPr>
      <xdr:spPr>
        <a:xfrm>
          <a:off x="162687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107315</xdr:rowOff>
    </xdr:from>
    <xdr:to xmlns:xdr="http://schemas.openxmlformats.org/drawingml/2006/spreadsheetDrawing">
      <xdr:col>81</xdr:col>
      <xdr:colOff>50800</xdr:colOff>
      <xdr:row>73</xdr:row>
      <xdr:rowOff>109855</xdr:rowOff>
    </xdr:to>
    <xdr:cxnSp macro="">
      <xdr:nvCxnSpPr>
        <xdr:cNvPr id="623" name="直線コネクタ 622"/>
        <xdr:cNvCxnSpPr/>
      </xdr:nvCxnSpPr>
      <xdr:spPr>
        <a:xfrm>
          <a:off x="14592300" y="12623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2540</xdr:rowOff>
    </xdr:from>
    <xdr:to xmlns:xdr="http://schemas.openxmlformats.org/drawingml/2006/spreadsheetDrawing">
      <xdr:col>81</xdr:col>
      <xdr:colOff>101600</xdr:colOff>
      <xdr:row>75</xdr:row>
      <xdr:rowOff>104140</xdr:rowOff>
    </xdr:to>
    <xdr:sp macro="" textlink="">
      <xdr:nvSpPr>
        <xdr:cNvPr id="624" name="フローチャート: 判断 623"/>
        <xdr:cNvSpPr/>
      </xdr:nvSpPr>
      <xdr:spPr>
        <a:xfrm>
          <a:off x="15430500" y="1286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95250</xdr:rowOff>
    </xdr:from>
    <xdr:ext cx="530225" cy="259080"/>
    <xdr:sp macro="" textlink="">
      <xdr:nvSpPr>
        <xdr:cNvPr id="625" name="テキスト ボックス 624"/>
        <xdr:cNvSpPr txBox="1"/>
      </xdr:nvSpPr>
      <xdr:spPr>
        <a:xfrm>
          <a:off x="15213965" y="12954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107315</xdr:rowOff>
    </xdr:from>
    <xdr:to xmlns:xdr="http://schemas.openxmlformats.org/drawingml/2006/spreadsheetDrawing">
      <xdr:col>76</xdr:col>
      <xdr:colOff>114300</xdr:colOff>
      <xdr:row>73</xdr:row>
      <xdr:rowOff>164465</xdr:rowOff>
    </xdr:to>
    <xdr:cxnSp macro="">
      <xdr:nvCxnSpPr>
        <xdr:cNvPr id="626" name="直線コネクタ 625"/>
        <xdr:cNvCxnSpPr/>
      </xdr:nvCxnSpPr>
      <xdr:spPr>
        <a:xfrm flipV="1">
          <a:off x="13703300" y="126231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169545</xdr:rowOff>
    </xdr:from>
    <xdr:to xmlns:xdr="http://schemas.openxmlformats.org/drawingml/2006/spreadsheetDrawing">
      <xdr:col>76</xdr:col>
      <xdr:colOff>165100</xdr:colOff>
      <xdr:row>75</xdr:row>
      <xdr:rowOff>99695</xdr:rowOff>
    </xdr:to>
    <xdr:sp macro="" textlink="">
      <xdr:nvSpPr>
        <xdr:cNvPr id="627" name="フローチャート: 判断 626"/>
        <xdr:cNvSpPr/>
      </xdr:nvSpPr>
      <xdr:spPr>
        <a:xfrm>
          <a:off x="14541500" y="1285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91440</xdr:rowOff>
    </xdr:from>
    <xdr:ext cx="530225" cy="259080"/>
    <xdr:sp macro="" textlink="">
      <xdr:nvSpPr>
        <xdr:cNvPr id="628" name="テキスト ボックス 627"/>
        <xdr:cNvSpPr txBox="1"/>
      </xdr:nvSpPr>
      <xdr:spPr>
        <a:xfrm>
          <a:off x="14324965" y="12950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164465</xdr:rowOff>
    </xdr:from>
    <xdr:to xmlns:xdr="http://schemas.openxmlformats.org/drawingml/2006/spreadsheetDrawing">
      <xdr:col>71</xdr:col>
      <xdr:colOff>177800</xdr:colOff>
      <xdr:row>74</xdr:row>
      <xdr:rowOff>15240</xdr:rowOff>
    </xdr:to>
    <xdr:cxnSp macro="">
      <xdr:nvCxnSpPr>
        <xdr:cNvPr id="629" name="直線コネクタ 628"/>
        <xdr:cNvCxnSpPr/>
      </xdr:nvCxnSpPr>
      <xdr:spPr>
        <a:xfrm flipV="1">
          <a:off x="12814300" y="126803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21590</xdr:rowOff>
    </xdr:from>
    <xdr:to xmlns:xdr="http://schemas.openxmlformats.org/drawingml/2006/spreadsheetDrawing">
      <xdr:col>72</xdr:col>
      <xdr:colOff>38100</xdr:colOff>
      <xdr:row>75</xdr:row>
      <xdr:rowOff>123190</xdr:rowOff>
    </xdr:to>
    <xdr:sp macro="" textlink="">
      <xdr:nvSpPr>
        <xdr:cNvPr id="630" name="フローチャート: 判断 629"/>
        <xdr:cNvSpPr/>
      </xdr:nvSpPr>
      <xdr:spPr>
        <a:xfrm>
          <a:off x="13652500" y="1288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114300</xdr:rowOff>
    </xdr:from>
    <xdr:ext cx="530225" cy="259080"/>
    <xdr:sp macro="" textlink="">
      <xdr:nvSpPr>
        <xdr:cNvPr id="631" name="テキスト ボックス 630"/>
        <xdr:cNvSpPr txBox="1"/>
      </xdr:nvSpPr>
      <xdr:spPr>
        <a:xfrm>
          <a:off x="13435965" y="12973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48895</xdr:rowOff>
    </xdr:from>
    <xdr:to xmlns:xdr="http://schemas.openxmlformats.org/drawingml/2006/spreadsheetDrawing">
      <xdr:col>67</xdr:col>
      <xdr:colOff>101600</xdr:colOff>
      <xdr:row>75</xdr:row>
      <xdr:rowOff>150495</xdr:rowOff>
    </xdr:to>
    <xdr:sp macro="" textlink="">
      <xdr:nvSpPr>
        <xdr:cNvPr id="632" name="フローチャート: 判断 631"/>
        <xdr:cNvSpPr/>
      </xdr:nvSpPr>
      <xdr:spPr>
        <a:xfrm>
          <a:off x="12763500" y="1290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141605</xdr:rowOff>
    </xdr:from>
    <xdr:ext cx="530225" cy="259080"/>
    <xdr:sp macro="" textlink="">
      <xdr:nvSpPr>
        <xdr:cNvPr id="633" name="テキスト ボックス 632"/>
        <xdr:cNvSpPr txBox="1"/>
      </xdr:nvSpPr>
      <xdr:spPr>
        <a:xfrm>
          <a:off x="12546965" y="13000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82550</xdr:rowOff>
    </xdr:from>
    <xdr:to xmlns:xdr="http://schemas.openxmlformats.org/drawingml/2006/spreadsheetDrawing">
      <xdr:col>85</xdr:col>
      <xdr:colOff>177800</xdr:colOff>
      <xdr:row>74</xdr:row>
      <xdr:rowOff>12700</xdr:rowOff>
    </xdr:to>
    <xdr:sp macro="" textlink="">
      <xdr:nvSpPr>
        <xdr:cNvPr id="639" name="楕円 638"/>
        <xdr:cNvSpPr/>
      </xdr:nvSpPr>
      <xdr:spPr>
        <a:xfrm>
          <a:off x="162687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105410</xdr:rowOff>
    </xdr:from>
    <xdr:ext cx="598805" cy="259080"/>
    <xdr:sp macro="" textlink="">
      <xdr:nvSpPr>
        <xdr:cNvPr id="640" name="公債費該当値テキスト"/>
        <xdr:cNvSpPr txBox="1"/>
      </xdr:nvSpPr>
      <xdr:spPr>
        <a:xfrm>
          <a:off x="16370300" y="1244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59055</xdr:rowOff>
    </xdr:from>
    <xdr:to xmlns:xdr="http://schemas.openxmlformats.org/drawingml/2006/spreadsheetDrawing">
      <xdr:col>81</xdr:col>
      <xdr:colOff>101600</xdr:colOff>
      <xdr:row>73</xdr:row>
      <xdr:rowOff>160655</xdr:rowOff>
    </xdr:to>
    <xdr:sp macro="" textlink="">
      <xdr:nvSpPr>
        <xdr:cNvPr id="641" name="楕円 640"/>
        <xdr:cNvSpPr/>
      </xdr:nvSpPr>
      <xdr:spPr>
        <a:xfrm>
          <a:off x="154305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6350</xdr:rowOff>
    </xdr:from>
    <xdr:ext cx="594360" cy="254635"/>
    <xdr:sp macro="" textlink="">
      <xdr:nvSpPr>
        <xdr:cNvPr id="642" name="テキスト ボックス 641"/>
        <xdr:cNvSpPr txBox="1"/>
      </xdr:nvSpPr>
      <xdr:spPr>
        <a:xfrm>
          <a:off x="15181580" y="123507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56515</xdr:rowOff>
    </xdr:from>
    <xdr:to xmlns:xdr="http://schemas.openxmlformats.org/drawingml/2006/spreadsheetDrawing">
      <xdr:col>76</xdr:col>
      <xdr:colOff>165100</xdr:colOff>
      <xdr:row>73</xdr:row>
      <xdr:rowOff>158115</xdr:rowOff>
    </xdr:to>
    <xdr:sp macro="" textlink="">
      <xdr:nvSpPr>
        <xdr:cNvPr id="643" name="楕円 642"/>
        <xdr:cNvSpPr/>
      </xdr:nvSpPr>
      <xdr:spPr>
        <a:xfrm>
          <a:off x="14541500" y="125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3175</xdr:rowOff>
    </xdr:from>
    <xdr:ext cx="594360" cy="259080"/>
    <xdr:sp macro="" textlink="">
      <xdr:nvSpPr>
        <xdr:cNvPr id="644" name="テキスト ボックス 643"/>
        <xdr:cNvSpPr txBox="1"/>
      </xdr:nvSpPr>
      <xdr:spPr>
        <a:xfrm>
          <a:off x="14292580" y="12347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113665</xdr:rowOff>
    </xdr:from>
    <xdr:to xmlns:xdr="http://schemas.openxmlformats.org/drawingml/2006/spreadsheetDrawing">
      <xdr:col>72</xdr:col>
      <xdr:colOff>38100</xdr:colOff>
      <xdr:row>74</xdr:row>
      <xdr:rowOff>43815</xdr:rowOff>
    </xdr:to>
    <xdr:sp macro="" textlink="">
      <xdr:nvSpPr>
        <xdr:cNvPr id="645" name="楕円 644"/>
        <xdr:cNvSpPr/>
      </xdr:nvSpPr>
      <xdr:spPr>
        <a:xfrm>
          <a:off x="13652500" y="126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60325</xdr:rowOff>
    </xdr:from>
    <xdr:ext cx="594360" cy="259080"/>
    <xdr:sp macro="" textlink="">
      <xdr:nvSpPr>
        <xdr:cNvPr id="646" name="テキスト ボックス 645"/>
        <xdr:cNvSpPr txBox="1"/>
      </xdr:nvSpPr>
      <xdr:spPr>
        <a:xfrm>
          <a:off x="13403580" y="124047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135890</xdr:rowOff>
    </xdr:from>
    <xdr:to xmlns:xdr="http://schemas.openxmlformats.org/drawingml/2006/spreadsheetDrawing">
      <xdr:col>67</xdr:col>
      <xdr:colOff>101600</xdr:colOff>
      <xdr:row>74</xdr:row>
      <xdr:rowOff>66040</xdr:rowOff>
    </xdr:to>
    <xdr:sp macro="" textlink="">
      <xdr:nvSpPr>
        <xdr:cNvPr id="647" name="楕円 646"/>
        <xdr:cNvSpPr/>
      </xdr:nvSpPr>
      <xdr:spPr>
        <a:xfrm>
          <a:off x="12763500" y="126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82550</xdr:rowOff>
    </xdr:from>
    <xdr:ext cx="594360" cy="259080"/>
    <xdr:sp macro="" textlink="">
      <xdr:nvSpPr>
        <xdr:cNvPr id="648" name="テキスト ボックス 647"/>
        <xdr:cNvSpPr txBox="1"/>
      </xdr:nvSpPr>
      <xdr:spPr>
        <a:xfrm>
          <a:off x="12514580" y="12426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57" name="テキスト ボックス 656"/>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9" name="直線コネクタ 65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4475" cy="259080"/>
    <xdr:sp macro="" textlink="">
      <xdr:nvSpPr>
        <xdr:cNvPr id="660" name="テキスト ボックス 659"/>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1" name="直線コネクタ 66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1185" cy="254635"/>
    <xdr:sp macro="" textlink="">
      <xdr:nvSpPr>
        <xdr:cNvPr id="662" name="テキスト ボックス 661"/>
        <xdr:cNvSpPr txBox="1"/>
      </xdr:nvSpPr>
      <xdr:spPr>
        <a:xfrm>
          <a:off x="11850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3" name="直線コネクタ 66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1185" cy="259080"/>
    <xdr:sp macro="" textlink="">
      <xdr:nvSpPr>
        <xdr:cNvPr id="664" name="テキスト ボックス 663"/>
        <xdr:cNvSpPr txBox="1"/>
      </xdr:nvSpPr>
      <xdr:spPr>
        <a:xfrm>
          <a:off x="11850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5" name="直線コネクタ 66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1185" cy="254635"/>
    <xdr:sp macro="" textlink="">
      <xdr:nvSpPr>
        <xdr:cNvPr id="666" name="テキスト ボックス 665"/>
        <xdr:cNvSpPr txBox="1"/>
      </xdr:nvSpPr>
      <xdr:spPr>
        <a:xfrm>
          <a:off x="11850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7" name="直線コネクタ 66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22225</xdr:rowOff>
    </xdr:from>
    <xdr:ext cx="681355" cy="258445"/>
    <xdr:sp macro="" textlink="">
      <xdr:nvSpPr>
        <xdr:cNvPr id="668" name="テキスト ボックス 667"/>
        <xdr:cNvSpPr txBox="1"/>
      </xdr:nvSpPr>
      <xdr:spPr>
        <a:xfrm>
          <a:off x="11760200" y="15624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9" name="直線コネクタ 66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1355" cy="259080"/>
    <xdr:sp macro="" textlink="">
      <xdr:nvSpPr>
        <xdr:cNvPr id="670" name="テキスト ボックス 669"/>
        <xdr:cNvSpPr txBox="1"/>
      </xdr:nvSpPr>
      <xdr:spPr>
        <a:xfrm>
          <a:off x="11760200" y="15297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1355" cy="254635"/>
    <xdr:sp macro="" textlink="">
      <xdr:nvSpPr>
        <xdr:cNvPr id="672" name="テキスト ボックス 671"/>
        <xdr:cNvSpPr txBox="1"/>
      </xdr:nvSpPr>
      <xdr:spPr>
        <a:xfrm>
          <a:off x="11760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90170</xdr:rowOff>
    </xdr:from>
    <xdr:to xmlns:xdr="http://schemas.openxmlformats.org/drawingml/2006/spreadsheetDrawing">
      <xdr:col>85</xdr:col>
      <xdr:colOff>126365</xdr:colOff>
      <xdr:row>99</xdr:row>
      <xdr:rowOff>97790</xdr:rowOff>
    </xdr:to>
    <xdr:cxnSp macro="">
      <xdr:nvCxnSpPr>
        <xdr:cNvPr id="674" name="直線コネクタ 673"/>
        <xdr:cNvCxnSpPr/>
      </xdr:nvCxnSpPr>
      <xdr:spPr>
        <a:xfrm flipV="1">
          <a:off x="16317595" y="1552067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100965</xdr:rowOff>
    </xdr:from>
    <xdr:ext cx="469900" cy="254635"/>
    <xdr:sp macro="" textlink="">
      <xdr:nvSpPr>
        <xdr:cNvPr id="675" name="積立金最小値テキスト"/>
        <xdr:cNvSpPr txBox="1"/>
      </xdr:nvSpPr>
      <xdr:spPr>
        <a:xfrm>
          <a:off x="16370300" y="17074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76" name="直線コネクタ 675"/>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36830</xdr:rowOff>
    </xdr:from>
    <xdr:ext cx="690245" cy="259080"/>
    <xdr:sp macro="" textlink="">
      <xdr:nvSpPr>
        <xdr:cNvPr id="677" name="積立金最大値テキスト"/>
        <xdr:cNvSpPr txBox="1"/>
      </xdr:nvSpPr>
      <xdr:spPr>
        <a:xfrm>
          <a:off x="16370300" y="152958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90170</xdr:rowOff>
    </xdr:from>
    <xdr:to xmlns:xdr="http://schemas.openxmlformats.org/drawingml/2006/spreadsheetDrawing">
      <xdr:col>86</xdr:col>
      <xdr:colOff>25400</xdr:colOff>
      <xdr:row>90</xdr:row>
      <xdr:rowOff>90170</xdr:rowOff>
    </xdr:to>
    <xdr:cxnSp macro="">
      <xdr:nvCxnSpPr>
        <xdr:cNvPr id="678" name="直線コネクタ 677"/>
        <xdr:cNvCxnSpPr/>
      </xdr:nvCxnSpPr>
      <xdr:spPr>
        <a:xfrm>
          <a:off x="16230600" y="1552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22225</xdr:rowOff>
    </xdr:from>
    <xdr:to xmlns:xdr="http://schemas.openxmlformats.org/drawingml/2006/spreadsheetDrawing">
      <xdr:col>85</xdr:col>
      <xdr:colOff>127000</xdr:colOff>
      <xdr:row>99</xdr:row>
      <xdr:rowOff>29210</xdr:rowOff>
    </xdr:to>
    <xdr:cxnSp macro="">
      <xdr:nvCxnSpPr>
        <xdr:cNvPr id="679" name="直線コネクタ 678"/>
        <xdr:cNvCxnSpPr/>
      </xdr:nvCxnSpPr>
      <xdr:spPr>
        <a:xfrm>
          <a:off x="15481300" y="16995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162560</xdr:rowOff>
    </xdr:from>
    <xdr:ext cx="534670" cy="259080"/>
    <xdr:sp macro="" textlink="">
      <xdr:nvSpPr>
        <xdr:cNvPr id="680" name="積立金平均値テキスト"/>
        <xdr:cNvSpPr txBox="1"/>
      </xdr:nvSpPr>
      <xdr:spPr>
        <a:xfrm>
          <a:off x="16370300" y="1679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139700</xdr:rowOff>
    </xdr:from>
    <xdr:to xmlns:xdr="http://schemas.openxmlformats.org/drawingml/2006/spreadsheetDrawing">
      <xdr:col>85</xdr:col>
      <xdr:colOff>177800</xdr:colOff>
      <xdr:row>99</xdr:row>
      <xdr:rowOff>69850</xdr:rowOff>
    </xdr:to>
    <xdr:sp macro="" textlink="">
      <xdr:nvSpPr>
        <xdr:cNvPr id="681" name="フローチャート: 判断 680"/>
        <xdr:cNvSpPr/>
      </xdr:nvSpPr>
      <xdr:spPr>
        <a:xfrm>
          <a:off x="16268700" y="1694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22225</xdr:rowOff>
    </xdr:from>
    <xdr:to xmlns:xdr="http://schemas.openxmlformats.org/drawingml/2006/spreadsheetDrawing">
      <xdr:col>81</xdr:col>
      <xdr:colOff>50800</xdr:colOff>
      <xdr:row>99</xdr:row>
      <xdr:rowOff>38100</xdr:rowOff>
    </xdr:to>
    <xdr:cxnSp macro="">
      <xdr:nvCxnSpPr>
        <xdr:cNvPr id="682" name="直線コネクタ 681"/>
        <xdr:cNvCxnSpPr/>
      </xdr:nvCxnSpPr>
      <xdr:spPr>
        <a:xfrm flipV="1">
          <a:off x="14592300" y="16995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149225</xdr:rowOff>
    </xdr:from>
    <xdr:to xmlns:xdr="http://schemas.openxmlformats.org/drawingml/2006/spreadsheetDrawing">
      <xdr:col>81</xdr:col>
      <xdr:colOff>101600</xdr:colOff>
      <xdr:row>99</xdr:row>
      <xdr:rowOff>79375</xdr:rowOff>
    </xdr:to>
    <xdr:sp macro="" textlink="">
      <xdr:nvSpPr>
        <xdr:cNvPr id="683" name="フローチャート: 判断 682"/>
        <xdr:cNvSpPr/>
      </xdr:nvSpPr>
      <xdr:spPr>
        <a:xfrm>
          <a:off x="15430500" y="1695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70485</xdr:rowOff>
    </xdr:from>
    <xdr:ext cx="530225" cy="259080"/>
    <xdr:sp macro="" textlink="">
      <xdr:nvSpPr>
        <xdr:cNvPr id="684" name="テキスト ボックス 683"/>
        <xdr:cNvSpPr txBox="1"/>
      </xdr:nvSpPr>
      <xdr:spPr>
        <a:xfrm>
          <a:off x="15213965" y="17044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15875</xdr:rowOff>
    </xdr:from>
    <xdr:to xmlns:xdr="http://schemas.openxmlformats.org/drawingml/2006/spreadsheetDrawing">
      <xdr:col>76</xdr:col>
      <xdr:colOff>114300</xdr:colOff>
      <xdr:row>99</xdr:row>
      <xdr:rowOff>38100</xdr:rowOff>
    </xdr:to>
    <xdr:cxnSp macro="">
      <xdr:nvCxnSpPr>
        <xdr:cNvPr id="685" name="直線コネクタ 684"/>
        <xdr:cNvCxnSpPr/>
      </xdr:nvCxnSpPr>
      <xdr:spPr>
        <a:xfrm>
          <a:off x="13703300" y="16989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152400</xdr:rowOff>
    </xdr:from>
    <xdr:to xmlns:xdr="http://schemas.openxmlformats.org/drawingml/2006/spreadsheetDrawing">
      <xdr:col>76</xdr:col>
      <xdr:colOff>165100</xdr:colOff>
      <xdr:row>99</xdr:row>
      <xdr:rowOff>82550</xdr:rowOff>
    </xdr:to>
    <xdr:sp macro="" textlink="">
      <xdr:nvSpPr>
        <xdr:cNvPr id="686" name="フローチャート: 判断 685"/>
        <xdr:cNvSpPr/>
      </xdr:nvSpPr>
      <xdr:spPr>
        <a:xfrm>
          <a:off x="14541500" y="1695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99060</xdr:rowOff>
    </xdr:from>
    <xdr:ext cx="530225" cy="254635"/>
    <xdr:sp macro="" textlink="">
      <xdr:nvSpPr>
        <xdr:cNvPr id="687" name="テキスト ボックス 686"/>
        <xdr:cNvSpPr txBox="1"/>
      </xdr:nvSpPr>
      <xdr:spPr>
        <a:xfrm>
          <a:off x="14324965" y="16729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15875</xdr:rowOff>
    </xdr:from>
    <xdr:to xmlns:xdr="http://schemas.openxmlformats.org/drawingml/2006/spreadsheetDrawing">
      <xdr:col>71</xdr:col>
      <xdr:colOff>177800</xdr:colOff>
      <xdr:row>99</xdr:row>
      <xdr:rowOff>36195</xdr:rowOff>
    </xdr:to>
    <xdr:cxnSp macro="">
      <xdr:nvCxnSpPr>
        <xdr:cNvPr id="688" name="直線コネクタ 687"/>
        <xdr:cNvCxnSpPr/>
      </xdr:nvCxnSpPr>
      <xdr:spPr>
        <a:xfrm flipV="1">
          <a:off x="12814300" y="169894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138430</xdr:rowOff>
    </xdr:from>
    <xdr:to xmlns:xdr="http://schemas.openxmlformats.org/drawingml/2006/spreadsheetDrawing">
      <xdr:col>72</xdr:col>
      <xdr:colOff>38100</xdr:colOff>
      <xdr:row>99</xdr:row>
      <xdr:rowOff>68580</xdr:rowOff>
    </xdr:to>
    <xdr:sp macro="" textlink="">
      <xdr:nvSpPr>
        <xdr:cNvPr id="689" name="フローチャート: 判断 688"/>
        <xdr:cNvSpPr/>
      </xdr:nvSpPr>
      <xdr:spPr>
        <a:xfrm>
          <a:off x="13652500" y="1694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59690</xdr:rowOff>
    </xdr:from>
    <xdr:ext cx="530225" cy="259080"/>
    <xdr:sp macro="" textlink="">
      <xdr:nvSpPr>
        <xdr:cNvPr id="690" name="テキスト ボックス 689"/>
        <xdr:cNvSpPr txBox="1"/>
      </xdr:nvSpPr>
      <xdr:spPr>
        <a:xfrm>
          <a:off x="13435965" y="170332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169545</xdr:rowOff>
    </xdr:from>
    <xdr:to xmlns:xdr="http://schemas.openxmlformats.org/drawingml/2006/spreadsheetDrawing">
      <xdr:col>67</xdr:col>
      <xdr:colOff>101600</xdr:colOff>
      <xdr:row>99</xdr:row>
      <xdr:rowOff>99695</xdr:rowOff>
    </xdr:to>
    <xdr:sp macro="" textlink="">
      <xdr:nvSpPr>
        <xdr:cNvPr id="691" name="フローチャート: 判断 690"/>
        <xdr:cNvSpPr/>
      </xdr:nvSpPr>
      <xdr:spPr>
        <a:xfrm>
          <a:off x="12763500" y="1697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90805</xdr:rowOff>
    </xdr:from>
    <xdr:ext cx="530225" cy="258445"/>
    <xdr:sp macro="" textlink="">
      <xdr:nvSpPr>
        <xdr:cNvPr id="692" name="テキスト ボックス 691"/>
        <xdr:cNvSpPr txBox="1"/>
      </xdr:nvSpPr>
      <xdr:spPr>
        <a:xfrm>
          <a:off x="12546965" y="170643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149225</xdr:rowOff>
    </xdr:from>
    <xdr:to xmlns:xdr="http://schemas.openxmlformats.org/drawingml/2006/spreadsheetDrawing">
      <xdr:col>85</xdr:col>
      <xdr:colOff>177800</xdr:colOff>
      <xdr:row>99</xdr:row>
      <xdr:rowOff>79375</xdr:rowOff>
    </xdr:to>
    <xdr:sp macro="" textlink="">
      <xdr:nvSpPr>
        <xdr:cNvPr id="698" name="楕円 697"/>
        <xdr:cNvSpPr/>
      </xdr:nvSpPr>
      <xdr:spPr>
        <a:xfrm>
          <a:off x="16268700" y="16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118110</xdr:rowOff>
    </xdr:from>
    <xdr:ext cx="534670" cy="259080"/>
    <xdr:sp macro="" textlink="">
      <xdr:nvSpPr>
        <xdr:cNvPr id="699" name="積立金該当値テキスト"/>
        <xdr:cNvSpPr txBox="1"/>
      </xdr:nvSpPr>
      <xdr:spPr>
        <a:xfrm>
          <a:off x="16370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143510</xdr:rowOff>
    </xdr:from>
    <xdr:to xmlns:xdr="http://schemas.openxmlformats.org/drawingml/2006/spreadsheetDrawing">
      <xdr:col>81</xdr:col>
      <xdr:colOff>101600</xdr:colOff>
      <xdr:row>99</xdr:row>
      <xdr:rowOff>73025</xdr:rowOff>
    </xdr:to>
    <xdr:sp macro="" textlink="">
      <xdr:nvSpPr>
        <xdr:cNvPr id="700" name="楕円 699"/>
        <xdr:cNvSpPr/>
      </xdr:nvSpPr>
      <xdr:spPr>
        <a:xfrm>
          <a:off x="15430500" y="1694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89535</xdr:rowOff>
    </xdr:from>
    <xdr:ext cx="530225" cy="254635"/>
    <xdr:sp macro="" textlink="">
      <xdr:nvSpPr>
        <xdr:cNvPr id="701" name="テキスト ボックス 700"/>
        <xdr:cNvSpPr txBox="1"/>
      </xdr:nvSpPr>
      <xdr:spPr>
        <a:xfrm>
          <a:off x="15213965" y="16720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158750</xdr:rowOff>
    </xdr:from>
    <xdr:to xmlns:xdr="http://schemas.openxmlformats.org/drawingml/2006/spreadsheetDrawing">
      <xdr:col>76</xdr:col>
      <xdr:colOff>165100</xdr:colOff>
      <xdr:row>99</xdr:row>
      <xdr:rowOff>88900</xdr:rowOff>
    </xdr:to>
    <xdr:sp macro="" textlink="">
      <xdr:nvSpPr>
        <xdr:cNvPr id="702" name="楕円 701"/>
        <xdr:cNvSpPr/>
      </xdr:nvSpPr>
      <xdr:spPr>
        <a:xfrm>
          <a:off x="145415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80010</xdr:rowOff>
    </xdr:from>
    <xdr:ext cx="530225" cy="259080"/>
    <xdr:sp macro="" textlink="">
      <xdr:nvSpPr>
        <xdr:cNvPr id="703" name="テキスト ボックス 702"/>
        <xdr:cNvSpPr txBox="1"/>
      </xdr:nvSpPr>
      <xdr:spPr>
        <a:xfrm>
          <a:off x="14324965" y="17053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136525</xdr:rowOff>
    </xdr:from>
    <xdr:to xmlns:xdr="http://schemas.openxmlformats.org/drawingml/2006/spreadsheetDrawing">
      <xdr:col>72</xdr:col>
      <xdr:colOff>38100</xdr:colOff>
      <xdr:row>99</xdr:row>
      <xdr:rowOff>66675</xdr:rowOff>
    </xdr:to>
    <xdr:sp macro="" textlink="">
      <xdr:nvSpPr>
        <xdr:cNvPr id="704" name="楕円 703"/>
        <xdr:cNvSpPr/>
      </xdr:nvSpPr>
      <xdr:spPr>
        <a:xfrm>
          <a:off x="13652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83185</xdr:rowOff>
    </xdr:from>
    <xdr:ext cx="530225" cy="259080"/>
    <xdr:sp macro="" textlink="">
      <xdr:nvSpPr>
        <xdr:cNvPr id="705" name="テキスト ボックス 704"/>
        <xdr:cNvSpPr txBox="1"/>
      </xdr:nvSpPr>
      <xdr:spPr>
        <a:xfrm>
          <a:off x="13435965" y="16713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156845</xdr:rowOff>
    </xdr:from>
    <xdr:to xmlns:xdr="http://schemas.openxmlformats.org/drawingml/2006/spreadsheetDrawing">
      <xdr:col>67</xdr:col>
      <xdr:colOff>101600</xdr:colOff>
      <xdr:row>99</xdr:row>
      <xdr:rowOff>86995</xdr:rowOff>
    </xdr:to>
    <xdr:sp macro="" textlink="">
      <xdr:nvSpPr>
        <xdr:cNvPr id="706" name="楕円 705"/>
        <xdr:cNvSpPr/>
      </xdr:nvSpPr>
      <xdr:spPr>
        <a:xfrm>
          <a:off x="12763500" y="16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103505</xdr:rowOff>
    </xdr:from>
    <xdr:ext cx="530225" cy="259080"/>
    <xdr:sp macro="" textlink="">
      <xdr:nvSpPr>
        <xdr:cNvPr id="707" name="テキスト ボックス 706"/>
        <xdr:cNvSpPr txBox="1"/>
      </xdr:nvSpPr>
      <xdr:spPr>
        <a:xfrm>
          <a:off x="12546965" y="167341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6" name="テキスト ボックス 715"/>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4475" cy="259080"/>
    <xdr:sp macro="" textlink="">
      <xdr:nvSpPr>
        <xdr:cNvPr id="719" name="テキスト ボックス 718"/>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4635"/>
    <xdr:sp macro="" textlink="">
      <xdr:nvSpPr>
        <xdr:cNvPr id="721" name="テキスト ボックス 720"/>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3" name="テキスト ボックス 72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4635"/>
    <xdr:sp macro="" textlink="">
      <xdr:nvSpPr>
        <xdr:cNvPr id="725" name="テキスト ボックス 724"/>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7" name="テキスト ボックス 72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1185" cy="259080"/>
    <xdr:sp macro="" textlink="">
      <xdr:nvSpPr>
        <xdr:cNvPr id="729" name="テキスト ボックス 728"/>
        <xdr:cNvSpPr txBox="1"/>
      </xdr:nvSpPr>
      <xdr:spPr>
        <a:xfrm>
          <a:off x="17692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1185" cy="254635"/>
    <xdr:sp macro="" textlink="">
      <xdr:nvSpPr>
        <xdr:cNvPr id="731" name="テキスト ボックス 730"/>
        <xdr:cNvSpPr txBox="1"/>
      </xdr:nvSpPr>
      <xdr:spPr>
        <a:xfrm>
          <a:off x="17692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90170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233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36830</xdr:rowOff>
    </xdr:from>
    <xdr:ext cx="534670" cy="259080"/>
    <xdr:sp macro="" textlink="">
      <xdr:nvSpPr>
        <xdr:cNvPr id="736" name="投資及び出資金最大値テキスト"/>
        <xdr:cNvSpPr txBox="1"/>
      </xdr:nvSpPr>
      <xdr:spPr>
        <a:xfrm>
          <a:off x="22212300" y="5008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90170</xdr:rowOff>
    </xdr:from>
    <xdr:to xmlns:xdr="http://schemas.openxmlformats.org/drawingml/2006/spreadsheetDrawing">
      <xdr:col>116</xdr:col>
      <xdr:colOff>152400</xdr:colOff>
      <xdr:row>30</xdr:row>
      <xdr:rowOff>90170</xdr:rowOff>
    </xdr:to>
    <xdr:cxnSp macro="">
      <xdr:nvCxnSpPr>
        <xdr:cNvPr id="737" name="直線コネクタ 736"/>
        <xdr:cNvCxnSpPr/>
      </xdr:nvCxnSpPr>
      <xdr:spPr>
        <a:xfrm>
          <a:off x="22072600" y="523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170180</xdr:rowOff>
    </xdr:from>
    <xdr:to xmlns:xdr="http://schemas.openxmlformats.org/drawingml/2006/spreadsheetDrawing">
      <xdr:col>116</xdr:col>
      <xdr:colOff>63500</xdr:colOff>
      <xdr:row>39</xdr:row>
      <xdr:rowOff>67945</xdr:rowOff>
    </xdr:to>
    <xdr:cxnSp macro="">
      <xdr:nvCxnSpPr>
        <xdr:cNvPr id="738" name="直線コネクタ 737"/>
        <xdr:cNvCxnSpPr/>
      </xdr:nvCxnSpPr>
      <xdr:spPr>
        <a:xfrm flipV="1">
          <a:off x="21323300" y="668528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106680</xdr:rowOff>
    </xdr:from>
    <xdr:ext cx="469900" cy="259080"/>
    <xdr:sp macro="" textlink="">
      <xdr:nvSpPr>
        <xdr:cNvPr id="739" name="投資及び出資金平均値テキスト"/>
        <xdr:cNvSpPr txBox="1"/>
      </xdr:nvSpPr>
      <xdr:spPr>
        <a:xfrm>
          <a:off x="222123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128270</xdr:rowOff>
    </xdr:from>
    <xdr:to xmlns:xdr="http://schemas.openxmlformats.org/drawingml/2006/spreadsheetDrawing">
      <xdr:col>116</xdr:col>
      <xdr:colOff>114300</xdr:colOff>
      <xdr:row>39</xdr:row>
      <xdr:rowOff>58420</xdr:rowOff>
    </xdr:to>
    <xdr:sp macro="" textlink="">
      <xdr:nvSpPr>
        <xdr:cNvPr id="740" name="フローチャート: 判断 739"/>
        <xdr:cNvSpPr/>
      </xdr:nvSpPr>
      <xdr:spPr>
        <a:xfrm>
          <a:off x="22110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67945</xdr:rowOff>
    </xdr:from>
    <xdr:to xmlns:xdr="http://schemas.openxmlformats.org/drawingml/2006/spreadsheetDrawing">
      <xdr:col>111</xdr:col>
      <xdr:colOff>177800</xdr:colOff>
      <xdr:row>39</xdr:row>
      <xdr:rowOff>99060</xdr:rowOff>
    </xdr:to>
    <xdr:cxnSp macro="">
      <xdr:nvCxnSpPr>
        <xdr:cNvPr id="741" name="直線コネクタ 740"/>
        <xdr:cNvCxnSpPr/>
      </xdr:nvCxnSpPr>
      <xdr:spPr>
        <a:xfrm flipV="1">
          <a:off x="20434300" y="67544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141605</xdr:rowOff>
    </xdr:from>
    <xdr:to xmlns:xdr="http://schemas.openxmlformats.org/drawingml/2006/spreadsheetDrawing">
      <xdr:col>112</xdr:col>
      <xdr:colOff>38100</xdr:colOff>
      <xdr:row>39</xdr:row>
      <xdr:rowOff>71755</xdr:rowOff>
    </xdr:to>
    <xdr:sp macro="" textlink="">
      <xdr:nvSpPr>
        <xdr:cNvPr id="742" name="フローチャート: 判断 741"/>
        <xdr:cNvSpPr/>
      </xdr:nvSpPr>
      <xdr:spPr>
        <a:xfrm>
          <a:off x="21272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88265</xdr:rowOff>
    </xdr:from>
    <xdr:ext cx="465455" cy="254635"/>
    <xdr:sp macro="" textlink="">
      <xdr:nvSpPr>
        <xdr:cNvPr id="743" name="テキスト ボックス 742"/>
        <xdr:cNvSpPr txBox="1"/>
      </xdr:nvSpPr>
      <xdr:spPr>
        <a:xfrm>
          <a:off x="21088350" y="64319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60960</xdr:rowOff>
    </xdr:from>
    <xdr:to xmlns:xdr="http://schemas.openxmlformats.org/drawingml/2006/spreadsheetDrawing">
      <xdr:col>107</xdr:col>
      <xdr:colOff>50800</xdr:colOff>
      <xdr:row>39</xdr:row>
      <xdr:rowOff>99060</xdr:rowOff>
    </xdr:to>
    <xdr:cxnSp macro="">
      <xdr:nvCxnSpPr>
        <xdr:cNvPr id="744" name="直線コネクタ 743"/>
        <xdr:cNvCxnSpPr/>
      </xdr:nvCxnSpPr>
      <xdr:spPr>
        <a:xfrm>
          <a:off x="19545300" y="67475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153670</xdr:rowOff>
    </xdr:from>
    <xdr:to xmlns:xdr="http://schemas.openxmlformats.org/drawingml/2006/spreadsheetDrawing">
      <xdr:col>107</xdr:col>
      <xdr:colOff>101600</xdr:colOff>
      <xdr:row>39</xdr:row>
      <xdr:rowOff>83820</xdr:rowOff>
    </xdr:to>
    <xdr:sp macro="" textlink="">
      <xdr:nvSpPr>
        <xdr:cNvPr id="745" name="フローチャート: 判断 744"/>
        <xdr:cNvSpPr/>
      </xdr:nvSpPr>
      <xdr:spPr>
        <a:xfrm>
          <a:off x="2038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100330</xdr:rowOff>
    </xdr:from>
    <xdr:ext cx="465455" cy="254635"/>
    <xdr:sp macro="" textlink="">
      <xdr:nvSpPr>
        <xdr:cNvPr id="746" name="テキスト ボックス 745"/>
        <xdr:cNvSpPr txBox="1"/>
      </xdr:nvSpPr>
      <xdr:spPr>
        <a:xfrm>
          <a:off x="20199350" y="6443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60960</xdr:rowOff>
    </xdr:from>
    <xdr:to xmlns:xdr="http://schemas.openxmlformats.org/drawingml/2006/spreadsheetDrawing">
      <xdr:col>102</xdr:col>
      <xdr:colOff>114300</xdr:colOff>
      <xdr:row>39</xdr:row>
      <xdr:rowOff>89535</xdr:rowOff>
    </xdr:to>
    <xdr:cxnSp macro="">
      <xdr:nvCxnSpPr>
        <xdr:cNvPr id="747" name="直線コネクタ 746"/>
        <xdr:cNvCxnSpPr/>
      </xdr:nvCxnSpPr>
      <xdr:spPr>
        <a:xfrm flipV="1">
          <a:off x="18656300" y="67475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156210</xdr:rowOff>
    </xdr:from>
    <xdr:to xmlns:xdr="http://schemas.openxmlformats.org/drawingml/2006/spreadsheetDrawing">
      <xdr:col>102</xdr:col>
      <xdr:colOff>165100</xdr:colOff>
      <xdr:row>39</xdr:row>
      <xdr:rowOff>86360</xdr:rowOff>
    </xdr:to>
    <xdr:sp macro="" textlink="">
      <xdr:nvSpPr>
        <xdr:cNvPr id="748" name="フローチャート: 判断 747"/>
        <xdr:cNvSpPr/>
      </xdr:nvSpPr>
      <xdr:spPr>
        <a:xfrm>
          <a:off x="19494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102870</xdr:rowOff>
    </xdr:from>
    <xdr:ext cx="465455" cy="259080"/>
    <xdr:sp macro="" textlink="">
      <xdr:nvSpPr>
        <xdr:cNvPr id="749" name="テキスト ボックス 748"/>
        <xdr:cNvSpPr txBox="1"/>
      </xdr:nvSpPr>
      <xdr:spPr>
        <a:xfrm>
          <a:off x="19310350" y="6446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2540</xdr:rowOff>
    </xdr:from>
    <xdr:to xmlns:xdr="http://schemas.openxmlformats.org/drawingml/2006/spreadsheetDrawing">
      <xdr:col>98</xdr:col>
      <xdr:colOff>38100</xdr:colOff>
      <xdr:row>39</xdr:row>
      <xdr:rowOff>104140</xdr:rowOff>
    </xdr:to>
    <xdr:sp macro="" textlink="">
      <xdr:nvSpPr>
        <xdr:cNvPr id="750" name="フローチャート: 判断 749"/>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120650</xdr:rowOff>
    </xdr:from>
    <xdr:ext cx="465455" cy="254635"/>
    <xdr:sp macro="" textlink="">
      <xdr:nvSpPr>
        <xdr:cNvPr id="751" name="テキスト ボックス 750"/>
        <xdr:cNvSpPr txBox="1"/>
      </xdr:nvSpPr>
      <xdr:spPr>
        <a:xfrm>
          <a:off x="18421350" y="64643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119380</xdr:rowOff>
    </xdr:from>
    <xdr:to xmlns:xdr="http://schemas.openxmlformats.org/drawingml/2006/spreadsheetDrawing">
      <xdr:col>116</xdr:col>
      <xdr:colOff>114300</xdr:colOff>
      <xdr:row>39</xdr:row>
      <xdr:rowOff>49530</xdr:rowOff>
    </xdr:to>
    <xdr:sp macro="" textlink="">
      <xdr:nvSpPr>
        <xdr:cNvPr id="757" name="楕円 756"/>
        <xdr:cNvSpPr/>
      </xdr:nvSpPr>
      <xdr:spPr>
        <a:xfrm>
          <a:off x="22110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78740</xdr:rowOff>
    </xdr:from>
    <xdr:ext cx="469900" cy="259080"/>
    <xdr:sp macro="" textlink="">
      <xdr:nvSpPr>
        <xdr:cNvPr id="758" name="投資及び出資金該当値テキスト"/>
        <xdr:cNvSpPr txBox="1"/>
      </xdr:nvSpPr>
      <xdr:spPr>
        <a:xfrm>
          <a:off x="22212300" y="642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118745</xdr:rowOff>
    </xdr:to>
    <xdr:sp macro="" textlink="">
      <xdr:nvSpPr>
        <xdr:cNvPr id="759" name="楕円 758"/>
        <xdr:cNvSpPr/>
      </xdr:nvSpPr>
      <xdr:spPr>
        <a:xfrm>
          <a:off x="21272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109855</xdr:rowOff>
    </xdr:from>
    <xdr:ext cx="465455" cy="254635"/>
    <xdr:sp macro="" textlink="">
      <xdr:nvSpPr>
        <xdr:cNvPr id="760" name="テキスト ボックス 759"/>
        <xdr:cNvSpPr txBox="1"/>
      </xdr:nvSpPr>
      <xdr:spPr>
        <a:xfrm>
          <a:off x="21088350" y="67964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1" name="楕円 76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110" cy="259080"/>
    <xdr:sp macro="" textlink="">
      <xdr:nvSpPr>
        <xdr:cNvPr id="762" name="テキスト ボックス 761"/>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10160</xdr:rowOff>
    </xdr:from>
    <xdr:to xmlns:xdr="http://schemas.openxmlformats.org/drawingml/2006/spreadsheetDrawing">
      <xdr:col>102</xdr:col>
      <xdr:colOff>165100</xdr:colOff>
      <xdr:row>39</xdr:row>
      <xdr:rowOff>111760</xdr:rowOff>
    </xdr:to>
    <xdr:sp macro="" textlink="">
      <xdr:nvSpPr>
        <xdr:cNvPr id="763" name="楕円 762"/>
        <xdr:cNvSpPr/>
      </xdr:nvSpPr>
      <xdr:spPr>
        <a:xfrm>
          <a:off x="19494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102870</xdr:rowOff>
    </xdr:from>
    <xdr:ext cx="465455" cy="259080"/>
    <xdr:sp macro="" textlink="">
      <xdr:nvSpPr>
        <xdr:cNvPr id="764" name="テキスト ボックス 763"/>
        <xdr:cNvSpPr txBox="1"/>
      </xdr:nvSpPr>
      <xdr:spPr>
        <a:xfrm>
          <a:off x="19310350" y="6789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38735</xdr:rowOff>
    </xdr:from>
    <xdr:to xmlns:xdr="http://schemas.openxmlformats.org/drawingml/2006/spreadsheetDrawing">
      <xdr:col>98</xdr:col>
      <xdr:colOff>38100</xdr:colOff>
      <xdr:row>39</xdr:row>
      <xdr:rowOff>140335</xdr:rowOff>
    </xdr:to>
    <xdr:sp macro="" textlink="">
      <xdr:nvSpPr>
        <xdr:cNvPr id="765" name="楕円 764"/>
        <xdr:cNvSpPr/>
      </xdr:nvSpPr>
      <xdr:spPr>
        <a:xfrm>
          <a:off x="18605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132080</xdr:rowOff>
    </xdr:from>
    <xdr:ext cx="378460" cy="254635"/>
    <xdr:sp macro="" textlink="">
      <xdr:nvSpPr>
        <xdr:cNvPr id="766" name="テキスト ボックス 765"/>
        <xdr:cNvSpPr txBox="1"/>
      </xdr:nvSpPr>
      <xdr:spPr>
        <a:xfrm>
          <a:off x="18467070" y="68186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5" name="テキスト ボックス 774"/>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78" name="テキスト ボックス 777"/>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82" name="テキスト ボックス 781"/>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6" name="テキスト ボックス 78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185" cy="254635"/>
    <xdr:sp macro="" textlink="">
      <xdr:nvSpPr>
        <xdr:cNvPr id="788" name="テキスト ボックス 787"/>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9525</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75347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127635</xdr:rowOff>
    </xdr:from>
    <xdr:ext cx="534670" cy="259080"/>
    <xdr:sp macro="" textlink="">
      <xdr:nvSpPr>
        <xdr:cNvPr id="793" name="貸付金最大値テキスト"/>
        <xdr:cNvSpPr txBox="1"/>
      </xdr:nvSpPr>
      <xdr:spPr>
        <a:xfrm>
          <a:off x="22212300" y="8528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9525</xdr:rowOff>
    </xdr:from>
    <xdr:to xmlns:xdr="http://schemas.openxmlformats.org/drawingml/2006/spreadsheetDrawing">
      <xdr:col>116</xdr:col>
      <xdr:colOff>152400</xdr:colOff>
      <xdr:row>51</xdr:row>
      <xdr:rowOff>9525</xdr:rowOff>
    </xdr:to>
    <xdr:cxnSp macro="">
      <xdr:nvCxnSpPr>
        <xdr:cNvPr id="794" name="直線コネクタ 793"/>
        <xdr:cNvCxnSpPr/>
      </xdr:nvCxnSpPr>
      <xdr:spPr>
        <a:xfrm>
          <a:off x="22072600" y="875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30480</xdr:rowOff>
    </xdr:from>
    <xdr:to xmlns:xdr="http://schemas.openxmlformats.org/drawingml/2006/spreadsheetDrawing">
      <xdr:col>116</xdr:col>
      <xdr:colOff>63500</xdr:colOff>
      <xdr:row>59</xdr:row>
      <xdr:rowOff>36195</xdr:rowOff>
    </xdr:to>
    <xdr:cxnSp macro="">
      <xdr:nvCxnSpPr>
        <xdr:cNvPr id="795" name="直線コネクタ 794"/>
        <xdr:cNvCxnSpPr/>
      </xdr:nvCxnSpPr>
      <xdr:spPr>
        <a:xfrm flipV="1">
          <a:off x="21323300" y="101460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129540</xdr:rowOff>
    </xdr:from>
    <xdr:ext cx="469900" cy="259080"/>
    <xdr:sp macro="" textlink="">
      <xdr:nvSpPr>
        <xdr:cNvPr id="796" name="貸付金平均値テキスト"/>
        <xdr:cNvSpPr txBox="1"/>
      </xdr:nvSpPr>
      <xdr:spPr>
        <a:xfrm>
          <a:off x="22212300" y="9902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106680</xdr:rowOff>
    </xdr:from>
    <xdr:to xmlns:xdr="http://schemas.openxmlformats.org/drawingml/2006/spreadsheetDrawing">
      <xdr:col>116</xdr:col>
      <xdr:colOff>114300</xdr:colOff>
      <xdr:row>59</xdr:row>
      <xdr:rowOff>36830</xdr:rowOff>
    </xdr:to>
    <xdr:sp macro="" textlink="">
      <xdr:nvSpPr>
        <xdr:cNvPr id="797" name="フローチャート: 判断 796"/>
        <xdr:cNvSpPr/>
      </xdr:nvSpPr>
      <xdr:spPr>
        <a:xfrm>
          <a:off x="221107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36195</xdr:rowOff>
    </xdr:from>
    <xdr:to xmlns:xdr="http://schemas.openxmlformats.org/drawingml/2006/spreadsheetDrawing">
      <xdr:col>111</xdr:col>
      <xdr:colOff>177800</xdr:colOff>
      <xdr:row>59</xdr:row>
      <xdr:rowOff>36195</xdr:rowOff>
    </xdr:to>
    <xdr:cxnSp macro="">
      <xdr:nvCxnSpPr>
        <xdr:cNvPr id="798" name="直線コネクタ 797"/>
        <xdr:cNvCxnSpPr/>
      </xdr:nvCxnSpPr>
      <xdr:spPr>
        <a:xfrm flipV="1">
          <a:off x="20434300" y="10151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40640</xdr:rowOff>
    </xdr:to>
    <xdr:sp macro="" textlink="">
      <xdr:nvSpPr>
        <xdr:cNvPr id="799" name="フローチャート: 判断 798"/>
        <xdr:cNvSpPr/>
      </xdr:nvSpPr>
      <xdr:spPr>
        <a:xfrm>
          <a:off x="21272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57150</xdr:rowOff>
    </xdr:from>
    <xdr:ext cx="465455" cy="259080"/>
    <xdr:sp macro="" textlink="">
      <xdr:nvSpPr>
        <xdr:cNvPr id="800" name="テキスト ボックス 799"/>
        <xdr:cNvSpPr txBox="1"/>
      </xdr:nvSpPr>
      <xdr:spPr>
        <a:xfrm>
          <a:off x="21088350" y="9829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33655</xdr:rowOff>
    </xdr:from>
    <xdr:to xmlns:xdr="http://schemas.openxmlformats.org/drawingml/2006/spreadsheetDrawing">
      <xdr:col>107</xdr:col>
      <xdr:colOff>50800</xdr:colOff>
      <xdr:row>59</xdr:row>
      <xdr:rowOff>36195</xdr:rowOff>
    </xdr:to>
    <xdr:cxnSp macro="">
      <xdr:nvCxnSpPr>
        <xdr:cNvPr id="801" name="直線コネクタ 800"/>
        <xdr:cNvCxnSpPr/>
      </xdr:nvCxnSpPr>
      <xdr:spPr>
        <a:xfrm>
          <a:off x="19545300" y="101492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110490</xdr:rowOff>
    </xdr:from>
    <xdr:to xmlns:xdr="http://schemas.openxmlformats.org/drawingml/2006/spreadsheetDrawing">
      <xdr:col>107</xdr:col>
      <xdr:colOff>101600</xdr:colOff>
      <xdr:row>59</xdr:row>
      <xdr:rowOff>40640</xdr:rowOff>
    </xdr:to>
    <xdr:sp macro="" textlink="">
      <xdr:nvSpPr>
        <xdr:cNvPr id="802" name="フローチャート: 判断 801"/>
        <xdr:cNvSpPr/>
      </xdr:nvSpPr>
      <xdr:spPr>
        <a:xfrm>
          <a:off x="20383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57150</xdr:rowOff>
    </xdr:from>
    <xdr:ext cx="465455" cy="259080"/>
    <xdr:sp macro="" textlink="">
      <xdr:nvSpPr>
        <xdr:cNvPr id="803" name="テキスト ボックス 802"/>
        <xdr:cNvSpPr txBox="1"/>
      </xdr:nvSpPr>
      <xdr:spPr>
        <a:xfrm>
          <a:off x="20199350" y="9829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31115</xdr:rowOff>
    </xdr:from>
    <xdr:to xmlns:xdr="http://schemas.openxmlformats.org/drawingml/2006/spreadsheetDrawing">
      <xdr:col>102</xdr:col>
      <xdr:colOff>114300</xdr:colOff>
      <xdr:row>59</xdr:row>
      <xdr:rowOff>33655</xdr:rowOff>
    </xdr:to>
    <xdr:cxnSp macro="">
      <xdr:nvCxnSpPr>
        <xdr:cNvPr id="804" name="直線コネクタ 803"/>
        <xdr:cNvCxnSpPr/>
      </xdr:nvCxnSpPr>
      <xdr:spPr>
        <a:xfrm>
          <a:off x="18656300" y="101466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109220</xdr:rowOff>
    </xdr:from>
    <xdr:to xmlns:xdr="http://schemas.openxmlformats.org/drawingml/2006/spreadsheetDrawing">
      <xdr:col>102</xdr:col>
      <xdr:colOff>165100</xdr:colOff>
      <xdr:row>59</xdr:row>
      <xdr:rowOff>38735</xdr:rowOff>
    </xdr:to>
    <xdr:sp macro="" textlink="">
      <xdr:nvSpPr>
        <xdr:cNvPr id="805" name="フローチャート: 判断 804"/>
        <xdr:cNvSpPr/>
      </xdr:nvSpPr>
      <xdr:spPr>
        <a:xfrm>
          <a:off x="1949450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55245</xdr:rowOff>
    </xdr:from>
    <xdr:ext cx="465455" cy="254635"/>
    <xdr:sp macro="" textlink="">
      <xdr:nvSpPr>
        <xdr:cNvPr id="806" name="テキスト ボックス 805"/>
        <xdr:cNvSpPr txBox="1"/>
      </xdr:nvSpPr>
      <xdr:spPr>
        <a:xfrm>
          <a:off x="19310350" y="98278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103505</xdr:rowOff>
    </xdr:from>
    <xdr:to xmlns:xdr="http://schemas.openxmlformats.org/drawingml/2006/spreadsheetDrawing">
      <xdr:col>98</xdr:col>
      <xdr:colOff>38100</xdr:colOff>
      <xdr:row>59</xdr:row>
      <xdr:rowOff>33655</xdr:rowOff>
    </xdr:to>
    <xdr:sp macro="" textlink="">
      <xdr:nvSpPr>
        <xdr:cNvPr id="807" name="フローチャート: 判断 806"/>
        <xdr:cNvSpPr/>
      </xdr:nvSpPr>
      <xdr:spPr>
        <a:xfrm>
          <a:off x="18605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50800</xdr:rowOff>
    </xdr:from>
    <xdr:ext cx="465455" cy="259080"/>
    <xdr:sp macro="" textlink="">
      <xdr:nvSpPr>
        <xdr:cNvPr id="808" name="テキスト ボックス 807"/>
        <xdr:cNvSpPr txBox="1"/>
      </xdr:nvSpPr>
      <xdr:spPr>
        <a:xfrm>
          <a:off x="18421350" y="98234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151130</xdr:rowOff>
    </xdr:from>
    <xdr:to xmlns:xdr="http://schemas.openxmlformats.org/drawingml/2006/spreadsheetDrawing">
      <xdr:col>116</xdr:col>
      <xdr:colOff>114300</xdr:colOff>
      <xdr:row>59</xdr:row>
      <xdr:rowOff>81280</xdr:rowOff>
    </xdr:to>
    <xdr:sp macro="" textlink="">
      <xdr:nvSpPr>
        <xdr:cNvPr id="814" name="楕円 813"/>
        <xdr:cNvSpPr/>
      </xdr:nvSpPr>
      <xdr:spPr>
        <a:xfrm>
          <a:off x="22110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85090</xdr:rowOff>
    </xdr:from>
    <xdr:ext cx="378460" cy="259080"/>
    <xdr:sp macro="" textlink="">
      <xdr:nvSpPr>
        <xdr:cNvPr id="815" name="貸付金該当値テキスト"/>
        <xdr:cNvSpPr txBox="1"/>
      </xdr:nvSpPr>
      <xdr:spPr>
        <a:xfrm>
          <a:off x="22212300" y="10029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6" name="楕円 815"/>
        <xdr:cNvSpPr/>
      </xdr:nvSpPr>
      <xdr:spPr>
        <a:xfrm>
          <a:off x="2127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78105</xdr:rowOff>
    </xdr:from>
    <xdr:ext cx="378460" cy="254635"/>
    <xdr:sp macro="" textlink="">
      <xdr:nvSpPr>
        <xdr:cNvPr id="817" name="テキスト ボックス 816"/>
        <xdr:cNvSpPr txBox="1"/>
      </xdr:nvSpPr>
      <xdr:spPr>
        <a:xfrm>
          <a:off x="21134070" y="101936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8" name="楕円 817"/>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78105</xdr:rowOff>
    </xdr:from>
    <xdr:ext cx="378460" cy="254635"/>
    <xdr:sp macro="" textlink="">
      <xdr:nvSpPr>
        <xdr:cNvPr id="819" name="テキスト ボックス 818"/>
        <xdr:cNvSpPr txBox="1"/>
      </xdr:nvSpPr>
      <xdr:spPr>
        <a:xfrm>
          <a:off x="20245070" y="101936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154940</xdr:rowOff>
    </xdr:from>
    <xdr:to xmlns:xdr="http://schemas.openxmlformats.org/drawingml/2006/spreadsheetDrawing">
      <xdr:col>102</xdr:col>
      <xdr:colOff>165100</xdr:colOff>
      <xdr:row>59</xdr:row>
      <xdr:rowOff>84455</xdr:rowOff>
    </xdr:to>
    <xdr:sp macro="" textlink="">
      <xdr:nvSpPr>
        <xdr:cNvPr id="820" name="楕円 819"/>
        <xdr:cNvSpPr/>
      </xdr:nvSpPr>
      <xdr:spPr>
        <a:xfrm>
          <a:off x="19494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75565</xdr:rowOff>
    </xdr:from>
    <xdr:ext cx="378460" cy="254635"/>
    <xdr:sp macro="" textlink="">
      <xdr:nvSpPr>
        <xdr:cNvPr id="821" name="テキスト ボックス 820"/>
        <xdr:cNvSpPr txBox="1"/>
      </xdr:nvSpPr>
      <xdr:spPr>
        <a:xfrm>
          <a:off x="19356070" y="101911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151765</xdr:rowOff>
    </xdr:from>
    <xdr:to xmlns:xdr="http://schemas.openxmlformats.org/drawingml/2006/spreadsheetDrawing">
      <xdr:col>98</xdr:col>
      <xdr:colOff>38100</xdr:colOff>
      <xdr:row>59</xdr:row>
      <xdr:rowOff>81915</xdr:rowOff>
    </xdr:to>
    <xdr:sp macro="" textlink="">
      <xdr:nvSpPr>
        <xdr:cNvPr id="822" name="楕円 821"/>
        <xdr:cNvSpPr/>
      </xdr:nvSpPr>
      <xdr:spPr>
        <a:xfrm>
          <a:off x="18605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73025</xdr:rowOff>
    </xdr:from>
    <xdr:ext cx="378460" cy="259080"/>
    <xdr:sp macro="" textlink="">
      <xdr:nvSpPr>
        <xdr:cNvPr id="823" name="テキスト ボックス 822"/>
        <xdr:cNvSpPr txBox="1"/>
      </xdr:nvSpPr>
      <xdr:spPr>
        <a:xfrm>
          <a:off x="18467070" y="1018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32" name="テキスト ボックス 831"/>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4475" cy="254635"/>
    <xdr:sp macro="" textlink="">
      <xdr:nvSpPr>
        <xdr:cNvPr id="834" name="テキスト ボックス 833"/>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5" name="直線コネクタ 83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6" name="テキスト ボックス 835"/>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7" name="直線コネクタ 83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4635"/>
    <xdr:sp macro="" textlink="">
      <xdr:nvSpPr>
        <xdr:cNvPr id="838" name="テキスト ボックス 837"/>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9" name="直線コネクタ 83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0" name="テキスト ボックス 83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1" name="直線コネクタ 84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4635"/>
    <xdr:sp macro="" textlink="">
      <xdr:nvSpPr>
        <xdr:cNvPr id="842" name="テキスト ボックス 841"/>
        <xdr:cNvSpPr txBox="1"/>
      </xdr:nvSpPr>
      <xdr:spPr>
        <a:xfrm>
          <a:off x="17756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3" name="直線コネクタ 84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1185" cy="258445"/>
    <xdr:sp macro="" textlink="">
      <xdr:nvSpPr>
        <xdr:cNvPr id="844" name="テキスト ボックス 843"/>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5" name="直線コネクタ 84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1185" cy="259080"/>
    <xdr:sp macro="" textlink="">
      <xdr:nvSpPr>
        <xdr:cNvPr id="846" name="テキスト ボックス 845"/>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48" name="テキスト ボックス 847"/>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123825</xdr:rowOff>
    </xdr:from>
    <xdr:to xmlns:xdr="http://schemas.openxmlformats.org/drawingml/2006/spreadsheetDrawing">
      <xdr:col>116</xdr:col>
      <xdr:colOff>62865</xdr:colOff>
      <xdr:row>79</xdr:row>
      <xdr:rowOff>102870</xdr:rowOff>
    </xdr:to>
    <xdr:cxnSp macro="">
      <xdr:nvCxnSpPr>
        <xdr:cNvPr id="850" name="直線コネクタ 849"/>
        <xdr:cNvCxnSpPr/>
      </xdr:nvCxnSpPr>
      <xdr:spPr>
        <a:xfrm flipV="1">
          <a:off x="22159595" y="1212532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106680</xdr:rowOff>
    </xdr:from>
    <xdr:ext cx="534670" cy="259080"/>
    <xdr:sp macro="" textlink="">
      <xdr:nvSpPr>
        <xdr:cNvPr id="851" name="繰出金最小値テキスト"/>
        <xdr:cNvSpPr txBox="1"/>
      </xdr:nvSpPr>
      <xdr:spPr>
        <a:xfrm>
          <a:off x="22212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102870</xdr:rowOff>
    </xdr:from>
    <xdr:to xmlns:xdr="http://schemas.openxmlformats.org/drawingml/2006/spreadsheetDrawing">
      <xdr:col>116</xdr:col>
      <xdr:colOff>152400</xdr:colOff>
      <xdr:row>79</xdr:row>
      <xdr:rowOff>102870</xdr:rowOff>
    </xdr:to>
    <xdr:cxnSp macro="">
      <xdr:nvCxnSpPr>
        <xdr:cNvPr id="852" name="直線コネクタ 851"/>
        <xdr:cNvCxnSpPr/>
      </xdr:nvCxnSpPr>
      <xdr:spPr>
        <a:xfrm>
          <a:off x="22072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70485</xdr:rowOff>
    </xdr:from>
    <xdr:ext cx="598805" cy="259080"/>
    <xdr:sp macro="" textlink="">
      <xdr:nvSpPr>
        <xdr:cNvPr id="853" name="繰出金最大値テキスト"/>
        <xdr:cNvSpPr txBox="1"/>
      </xdr:nvSpPr>
      <xdr:spPr>
        <a:xfrm>
          <a:off x="22212300" y="11900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123825</xdr:rowOff>
    </xdr:from>
    <xdr:to xmlns:xdr="http://schemas.openxmlformats.org/drawingml/2006/spreadsheetDrawing">
      <xdr:col>116</xdr:col>
      <xdr:colOff>152400</xdr:colOff>
      <xdr:row>70</xdr:row>
      <xdr:rowOff>123825</xdr:rowOff>
    </xdr:to>
    <xdr:cxnSp macro="">
      <xdr:nvCxnSpPr>
        <xdr:cNvPr id="854" name="直線コネクタ 853"/>
        <xdr:cNvCxnSpPr/>
      </xdr:nvCxnSpPr>
      <xdr:spPr>
        <a:xfrm>
          <a:off x="22072600" y="1212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163195</xdr:rowOff>
    </xdr:from>
    <xdr:to xmlns:xdr="http://schemas.openxmlformats.org/drawingml/2006/spreadsheetDrawing">
      <xdr:col>116</xdr:col>
      <xdr:colOff>63500</xdr:colOff>
      <xdr:row>76</xdr:row>
      <xdr:rowOff>7620</xdr:rowOff>
    </xdr:to>
    <xdr:cxnSp macro="">
      <xdr:nvCxnSpPr>
        <xdr:cNvPr id="855" name="直線コネクタ 854"/>
        <xdr:cNvCxnSpPr/>
      </xdr:nvCxnSpPr>
      <xdr:spPr>
        <a:xfrm flipV="1">
          <a:off x="21323300" y="130219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104140</xdr:rowOff>
    </xdr:from>
    <xdr:ext cx="534670" cy="259080"/>
    <xdr:sp macro="" textlink="">
      <xdr:nvSpPr>
        <xdr:cNvPr id="856" name="繰出金平均値テキスト"/>
        <xdr:cNvSpPr txBox="1"/>
      </xdr:nvSpPr>
      <xdr:spPr>
        <a:xfrm>
          <a:off x="22212300" y="12962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125730</xdr:rowOff>
    </xdr:from>
    <xdr:to xmlns:xdr="http://schemas.openxmlformats.org/drawingml/2006/spreadsheetDrawing">
      <xdr:col>116</xdr:col>
      <xdr:colOff>114300</xdr:colOff>
      <xdr:row>76</xdr:row>
      <xdr:rowOff>55880</xdr:rowOff>
    </xdr:to>
    <xdr:sp macro="" textlink="">
      <xdr:nvSpPr>
        <xdr:cNvPr id="857" name="フローチャート: 判断 856"/>
        <xdr:cNvSpPr/>
      </xdr:nvSpPr>
      <xdr:spPr>
        <a:xfrm>
          <a:off x="221107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166370</xdr:rowOff>
    </xdr:from>
    <xdr:to xmlns:xdr="http://schemas.openxmlformats.org/drawingml/2006/spreadsheetDrawing">
      <xdr:col>111</xdr:col>
      <xdr:colOff>177800</xdr:colOff>
      <xdr:row>76</xdr:row>
      <xdr:rowOff>7620</xdr:rowOff>
    </xdr:to>
    <xdr:cxnSp macro="">
      <xdr:nvCxnSpPr>
        <xdr:cNvPr id="858" name="直線コネクタ 857"/>
        <xdr:cNvCxnSpPr/>
      </xdr:nvCxnSpPr>
      <xdr:spPr>
        <a:xfrm>
          <a:off x="20434300" y="12682220"/>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67945</xdr:rowOff>
    </xdr:from>
    <xdr:to xmlns:xdr="http://schemas.openxmlformats.org/drawingml/2006/spreadsheetDrawing">
      <xdr:col>112</xdr:col>
      <xdr:colOff>38100</xdr:colOff>
      <xdr:row>74</xdr:row>
      <xdr:rowOff>169545</xdr:rowOff>
    </xdr:to>
    <xdr:sp macro="" textlink="">
      <xdr:nvSpPr>
        <xdr:cNvPr id="859" name="フローチャート: 判断 858"/>
        <xdr:cNvSpPr/>
      </xdr:nvSpPr>
      <xdr:spPr>
        <a:xfrm>
          <a:off x="21272500" y="1275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14605</xdr:rowOff>
    </xdr:from>
    <xdr:ext cx="530225" cy="259080"/>
    <xdr:sp macro="" textlink="">
      <xdr:nvSpPr>
        <xdr:cNvPr id="860" name="テキスト ボックス 859"/>
        <xdr:cNvSpPr txBox="1"/>
      </xdr:nvSpPr>
      <xdr:spPr>
        <a:xfrm>
          <a:off x="21055965" y="12530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160020</xdr:rowOff>
    </xdr:from>
    <xdr:to xmlns:xdr="http://schemas.openxmlformats.org/drawingml/2006/spreadsheetDrawing">
      <xdr:col>107</xdr:col>
      <xdr:colOff>50800</xdr:colOff>
      <xdr:row>73</xdr:row>
      <xdr:rowOff>166370</xdr:rowOff>
    </xdr:to>
    <xdr:cxnSp macro="">
      <xdr:nvCxnSpPr>
        <xdr:cNvPr id="861" name="直線コネクタ 860"/>
        <xdr:cNvCxnSpPr/>
      </xdr:nvCxnSpPr>
      <xdr:spPr>
        <a:xfrm>
          <a:off x="19545300" y="126758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40640</xdr:rowOff>
    </xdr:from>
    <xdr:to xmlns:xdr="http://schemas.openxmlformats.org/drawingml/2006/spreadsheetDrawing">
      <xdr:col>107</xdr:col>
      <xdr:colOff>101600</xdr:colOff>
      <xdr:row>74</xdr:row>
      <xdr:rowOff>141605</xdr:rowOff>
    </xdr:to>
    <xdr:sp macro="" textlink="">
      <xdr:nvSpPr>
        <xdr:cNvPr id="862" name="フローチャート: 判断 861"/>
        <xdr:cNvSpPr/>
      </xdr:nvSpPr>
      <xdr:spPr>
        <a:xfrm>
          <a:off x="20383500" y="12727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132715</xdr:rowOff>
    </xdr:from>
    <xdr:ext cx="530225" cy="254635"/>
    <xdr:sp macro="" textlink="">
      <xdr:nvSpPr>
        <xdr:cNvPr id="863" name="テキスト ボックス 862"/>
        <xdr:cNvSpPr txBox="1"/>
      </xdr:nvSpPr>
      <xdr:spPr>
        <a:xfrm>
          <a:off x="20166965" y="12820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160020</xdr:rowOff>
    </xdr:from>
    <xdr:to xmlns:xdr="http://schemas.openxmlformats.org/drawingml/2006/spreadsheetDrawing">
      <xdr:col>102</xdr:col>
      <xdr:colOff>114300</xdr:colOff>
      <xdr:row>74</xdr:row>
      <xdr:rowOff>8255</xdr:rowOff>
    </xdr:to>
    <xdr:cxnSp macro="">
      <xdr:nvCxnSpPr>
        <xdr:cNvPr id="864" name="直線コネクタ 863"/>
        <xdr:cNvCxnSpPr/>
      </xdr:nvCxnSpPr>
      <xdr:spPr>
        <a:xfrm flipV="1">
          <a:off x="18656300" y="126758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90170</xdr:rowOff>
    </xdr:from>
    <xdr:to xmlns:xdr="http://schemas.openxmlformats.org/drawingml/2006/spreadsheetDrawing">
      <xdr:col>102</xdr:col>
      <xdr:colOff>165100</xdr:colOff>
      <xdr:row>75</xdr:row>
      <xdr:rowOff>20320</xdr:rowOff>
    </xdr:to>
    <xdr:sp macro="" textlink="">
      <xdr:nvSpPr>
        <xdr:cNvPr id="865" name="フローチャート: 判断 864"/>
        <xdr:cNvSpPr/>
      </xdr:nvSpPr>
      <xdr:spPr>
        <a:xfrm>
          <a:off x="19494500"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11430</xdr:rowOff>
    </xdr:from>
    <xdr:ext cx="530225" cy="259080"/>
    <xdr:sp macro="" textlink="">
      <xdr:nvSpPr>
        <xdr:cNvPr id="866" name="テキスト ボックス 865"/>
        <xdr:cNvSpPr txBox="1"/>
      </xdr:nvSpPr>
      <xdr:spPr>
        <a:xfrm>
          <a:off x="19277965" y="12870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81280</xdr:rowOff>
    </xdr:from>
    <xdr:to xmlns:xdr="http://schemas.openxmlformats.org/drawingml/2006/spreadsheetDrawing">
      <xdr:col>98</xdr:col>
      <xdr:colOff>38100</xdr:colOff>
      <xdr:row>75</xdr:row>
      <xdr:rowOff>11430</xdr:rowOff>
    </xdr:to>
    <xdr:sp macro="" textlink="">
      <xdr:nvSpPr>
        <xdr:cNvPr id="867" name="フローチャート: 判断 866"/>
        <xdr:cNvSpPr/>
      </xdr:nvSpPr>
      <xdr:spPr>
        <a:xfrm>
          <a:off x="18605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2540</xdr:rowOff>
    </xdr:from>
    <xdr:ext cx="530225" cy="259080"/>
    <xdr:sp macro="" textlink="">
      <xdr:nvSpPr>
        <xdr:cNvPr id="868" name="テキスト ボックス 867"/>
        <xdr:cNvSpPr txBox="1"/>
      </xdr:nvSpPr>
      <xdr:spPr>
        <a:xfrm>
          <a:off x="18388965" y="12861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112395</xdr:rowOff>
    </xdr:from>
    <xdr:to xmlns:xdr="http://schemas.openxmlformats.org/drawingml/2006/spreadsheetDrawing">
      <xdr:col>116</xdr:col>
      <xdr:colOff>114300</xdr:colOff>
      <xdr:row>76</xdr:row>
      <xdr:rowOff>42545</xdr:rowOff>
    </xdr:to>
    <xdr:sp macro="" textlink="">
      <xdr:nvSpPr>
        <xdr:cNvPr id="874" name="楕円 873"/>
        <xdr:cNvSpPr/>
      </xdr:nvSpPr>
      <xdr:spPr>
        <a:xfrm>
          <a:off x="221107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135255</xdr:rowOff>
    </xdr:from>
    <xdr:ext cx="534670" cy="254635"/>
    <xdr:sp macro="" textlink="">
      <xdr:nvSpPr>
        <xdr:cNvPr id="875" name="繰出金該当値テキスト"/>
        <xdr:cNvSpPr txBox="1"/>
      </xdr:nvSpPr>
      <xdr:spPr>
        <a:xfrm>
          <a:off x="22212300" y="128225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128270</xdr:rowOff>
    </xdr:from>
    <xdr:to xmlns:xdr="http://schemas.openxmlformats.org/drawingml/2006/spreadsheetDrawing">
      <xdr:col>112</xdr:col>
      <xdr:colOff>38100</xdr:colOff>
      <xdr:row>76</xdr:row>
      <xdr:rowOff>58420</xdr:rowOff>
    </xdr:to>
    <xdr:sp macro="" textlink="">
      <xdr:nvSpPr>
        <xdr:cNvPr id="876" name="楕円 875"/>
        <xdr:cNvSpPr/>
      </xdr:nvSpPr>
      <xdr:spPr>
        <a:xfrm>
          <a:off x="21272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49530</xdr:rowOff>
    </xdr:from>
    <xdr:ext cx="530225" cy="259080"/>
    <xdr:sp macro="" textlink="">
      <xdr:nvSpPr>
        <xdr:cNvPr id="877" name="テキスト ボックス 876"/>
        <xdr:cNvSpPr txBox="1"/>
      </xdr:nvSpPr>
      <xdr:spPr>
        <a:xfrm>
          <a:off x="21055965" y="13079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115570</xdr:rowOff>
    </xdr:from>
    <xdr:to xmlns:xdr="http://schemas.openxmlformats.org/drawingml/2006/spreadsheetDrawing">
      <xdr:col>107</xdr:col>
      <xdr:colOff>101600</xdr:colOff>
      <xdr:row>74</xdr:row>
      <xdr:rowOff>45720</xdr:rowOff>
    </xdr:to>
    <xdr:sp macro="" textlink="">
      <xdr:nvSpPr>
        <xdr:cNvPr id="878" name="楕円 877"/>
        <xdr:cNvSpPr/>
      </xdr:nvSpPr>
      <xdr:spPr>
        <a:xfrm>
          <a:off x="20383500" y="12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62230</xdr:rowOff>
    </xdr:from>
    <xdr:ext cx="530225" cy="259080"/>
    <xdr:sp macro="" textlink="">
      <xdr:nvSpPr>
        <xdr:cNvPr id="879" name="テキスト ボックス 878"/>
        <xdr:cNvSpPr txBox="1"/>
      </xdr:nvSpPr>
      <xdr:spPr>
        <a:xfrm>
          <a:off x="20166965" y="12406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109220</xdr:rowOff>
    </xdr:from>
    <xdr:to xmlns:xdr="http://schemas.openxmlformats.org/drawingml/2006/spreadsheetDrawing">
      <xdr:col>102</xdr:col>
      <xdr:colOff>165100</xdr:colOff>
      <xdr:row>74</xdr:row>
      <xdr:rowOff>39370</xdr:rowOff>
    </xdr:to>
    <xdr:sp macro="" textlink="">
      <xdr:nvSpPr>
        <xdr:cNvPr id="880" name="楕円 879"/>
        <xdr:cNvSpPr/>
      </xdr:nvSpPr>
      <xdr:spPr>
        <a:xfrm>
          <a:off x="19494500" y="126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55880</xdr:rowOff>
    </xdr:from>
    <xdr:ext cx="530225" cy="259080"/>
    <xdr:sp macro="" textlink="">
      <xdr:nvSpPr>
        <xdr:cNvPr id="881" name="テキスト ボックス 880"/>
        <xdr:cNvSpPr txBox="1"/>
      </xdr:nvSpPr>
      <xdr:spPr>
        <a:xfrm>
          <a:off x="19277965" y="12400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128905</xdr:rowOff>
    </xdr:from>
    <xdr:to xmlns:xdr="http://schemas.openxmlformats.org/drawingml/2006/spreadsheetDrawing">
      <xdr:col>98</xdr:col>
      <xdr:colOff>38100</xdr:colOff>
      <xdr:row>74</xdr:row>
      <xdr:rowOff>59055</xdr:rowOff>
    </xdr:to>
    <xdr:sp macro="" textlink="">
      <xdr:nvSpPr>
        <xdr:cNvPr id="882" name="楕円 881"/>
        <xdr:cNvSpPr/>
      </xdr:nvSpPr>
      <xdr:spPr>
        <a:xfrm>
          <a:off x="18605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75565</xdr:rowOff>
    </xdr:from>
    <xdr:ext cx="530225" cy="254635"/>
    <xdr:sp macro="" textlink="">
      <xdr:nvSpPr>
        <xdr:cNvPr id="883" name="テキスト ボックス 882"/>
        <xdr:cNvSpPr txBox="1"/>
      </xdr:nvSpPr>
      <xdr:spPr>
        <a:xfrm>
          <a:off x="18388965" y="124199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92" name="テキスト ボックス 891"/>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95" name="テキスト ボックス 894"/>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97" name="テキスト ボックス 896"/>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09" name="テキスト ボックス 908"/>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12" name="テキスト ボックス 911"/>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15" name="テキスト ボックス 914"/>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17" name="テキスト ボックス 916"/>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26" name="テキスト ボックス 925"/>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28" name="テキスト ボックス 927"/>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30" name="テキスト ボックス 929"/>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32" name="テキスト ボックス 931"/>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類似団体と比較すると、人件費、補助費、維持補修費、公債費、扶助費、普通建設事業費が上回っている。その他については概ね類似団体と同程度の数値となっている。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令和6</a:t>
          </a:r>
          <a:r>
            <a:rPr kumimoji="1" lang="ja-JP" altLang="en-US" sz="1300">
              <a:latin typeface="ＭＳ Ｐゴシック"/>
              <a:ea typeface="ＭＳ Ｐゴシック"/>
            </a:rPr>
            <a:t>年度においては、次期総合センターの本体建設工事が開始されたことなどから</a:t>
          </a:r>
          <a:r>
            <a:rPr kumimoji="1" lang="ja-JP" altLang="en-US" sz="1300">
              <a:latin typeface="ＭＳ Ｐゴシック"/>
              <a:ea typeface="ＭＳ Ｐゴシック"/>
            </a:rPr>
            <a:t>、普通建設事業費が例年以上に大きくなっている。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人件費については、管理職の増加等により</a:t>
          </a:r>
          <a:r>
            <a:rPr kumimoji="1" lang="ja-JP" altLang="en-US" sz="1300">
              <a:latin typeface="ＭＳ Ｐゴシック"/>
              <a:ea typeface="ＭＳ Ｐゴシック"/>
            </a:rPr>
            <a:t>類似団体と比較して上回る結果となった。また、補助費については、病院事業や工業用水道事業、老人保健施設事業などの公営企業会計に対する負担金等により、類似団体平均値を大きく上回っている。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については、本町が豪雪地帯であるため冬季間の除排雪に多大な経費を要していることから、類似団体と比較して突出して数値が大きくなっている。扶助費については、高校生までの医療費無料化や、乳幼児の一時預かりなど福祉施策を充実させていることから類似団体と比較して上回っていることが考えられる。公債費につい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年度以降の大型プロジェクトに係る元金償還が続いており、依然高止まりとなっている状況にあり類似団体と比較しても上回る結果となった。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普通建設事業については、平成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年度の統合小学校完成以降新規事業を抑制していたが、前述のとおり次期総合センターの本体建設工事が開始されたこと等から類似団体と比較して上回っている。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635"/>
    <xdr:sp macro="" textlink="">
      <xdr:nvSpPr>
        <xdr:cNvPr id="48" name="テキスト ボックス 47"/>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635"/>
    <xdr:sp macro="" textlink="">
      <xdr:nvSpPr>
        <xdr:cNvPr id="54" name="テキスト ボックス 53"/>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100330</xdr:rowOff>
    </xdr:from>
    <xdr:to xmlns:xdr="http://schemas.openxmlformats.org/drawingml/2006/spreadsheetDrawing">
      <xdr:col>24</xdr:col>
      <xdr:colOff>62865</xdr:colOff>
      <xdr:row>39</xdr:row>
      <xdr:rowOff>107315</xdr:rowOff>
    </xdr:to>
    <xdr:cxnSp macro="">
      <xdr:nvCxnSpPr>
        <xdr:cNvPr id="56" name="直線コネクタ 55"/>
        <xdr:cNvCxnSpPr/>
      </xdr:nvCxnSpPr>
      <xdr:spPr>
        <a:xfrm flipV="1">
          <a:off x="4633595" y="541528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111125</xdr:rowOff>
    </xdr:from>
    <xdr:ext cx="469900" cy="254635"/>
    <xdr:sp macro="" textlink="">
      <xdr:nvSpPr>
        <xdr:cNvPr id="57" name="議会費最小値テキスト"/>
        <xdr:cNvSpPr txBox="1"/>
      </xdr:nvSpPr>
      <xdr:spPr>
        <a:xfrm>
          <a:off x="4686300" y="67976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107315</xdr:rowOff>
    </xdr:from>
    <xdr:to xmlns:xdr="http://schemas.openxmlformats.org/drawingml/2006/spreadsheetDrawing">
      <xdr:col>24</xdr:col>
      <xdr:colOff>152400</xdr:colOff>
      <xdr:row>39</xdr:row>
      <xdr:rowOff>107315</xdr:rowOff>
    </xdr:to>
    <xdr:cxnSp macro="">
      <xdr:nvCxnSpPr>
        <xdr:cNvPr id="58" name="直線コネクタ 57"/>
        <xdr:cNvCxnSpPr/>
      </xdr:nvCxnSpPr>
      <xdr:spPr>
        <a:xfrm>
          <a:off x="4546600" y="679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46990</xdr:rowOff>
    </xdr:from>
    <xdr:ext cx="534670" cy="259080"/>
    <xdr:sp macro="" textlink="">
      <xdr:nvSpPr>
        <xdr:cNvPr id="59" name="議会費最大値テキスト"/>
        <xdr:cNvSpPr txBox="1"/>
      </xdr:nvSpPr>
      <xdr:spPr>
        <a:xfrm>
          <a:off x="4686300" y="5190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100330</xdr:rowOff>
    </xdr:from>
    <xdr:to xmlns:xdr="http://schemas.openxmlformats.org/drawingml/2006/spreadsheetDrawing">
      <xdr:col>24</xdr:col>
      <xdr:colOff>152400</xdr:colOff>
      <xdr:row>31</xdr:row>
      <xdr:rowOff>100330</xdr:rowOff>
    </xdr:to>
    <xdr:cxnSp macro="">
      <xdr:nvCxnSpPr>
        <xdr:cNvPr id="60" name="直線コネクタ 59"/>
        <xdr:cNvCxnSpPr/>
      </xdr:nvCxnSpPr>
      <xdr:spPr>
        <a:xfrm>
          <a:off x="4546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164465</xdr:rowOff>
    </xdr:from>
    <xdr:to xmlns:xdr="http://schemas.openxmlformats.org/drawingml/2006/spreadsheetDrawing">
      <xdr:col>24</xdr:col>
      <xdr:colOff>63500</xdr:colOff>
      <xdr:row>34</xdr:row>
      <xdr:rowOff>75565</xdr:rowOff>
    </xdr:to>
    <xdr:cxnSp macro="">
      <xdr:nvCxnSpPr>
        <xdr:cNvPr id="61" name="直線コネクタ 60"/>
        <xdr:cNvCxnSpPr/>
      </xdr:nvCxnSpPr>
      <xdr:spPr>
        <a:xfrm flipV="1">
          <a:off x="3797300" y="582231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34670" cy="259080"/>
    <xdr:sp macro="" textlink="">
      <xdr:nvSpPr>
        <xdr:cNvPr id="62" name="議会費平均値テキスト"/>
        <xdr:cNvSpPr txBox="1"/>
      </xdr:nvSpPr>
      <xdr:spPr>
        <a:xfrm>
          <a:off x="4686300" y="6104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69850</xdr:rowOff>
    </xdr:from>
    <xdr:to xmlns:xdr="http://schemas.openxmlformats.org/drawingml/2006/spreadsheetDrawing">
      <xdr:col>19</xdr:col>
      <xdr:colOff>177800</xdr:colOff>
      <xdr:row>34</xdr:row>
      <xdr:rowOff>75565</xdr:rowOff>
    </xdr:to>
    <xdr:cxnSp macro="">
      <xdr:nvCxnSpPr>
        <xdr:cNvPr id="64" name="直線コネクタ 63"/>
        <xdr:cNvCxnSpPr/>
      </xdr:nvCxnSpPr>
      <xdr:spPr>
        <a:xfrm>
          <a:off x="2908300" y="58991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165100</xdr:rowOff>
    </xdr:from>
    <xdr:to xmlns:xdr="http://schemas.openxmlformats.org/drawingml/2006/spreadsheetDrawing">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86360</xdr:rowOff>
    </xdr:from>
    <xdr:ext cx="530225" cy="254635"/>
    <xdr:sp macro="" textlink="">
      <xdr:nvSpPr>
        <xdr:cNvPr id="66" name="テキスト ボックス 65"/>
        <xdr:cNvSpPr txBox="1"/>
      </xdr:nvSpPr>
      <xdr:spPr>
        <a:xfrm>
          <a:off x="3529965" y="6258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69850</xdr:rowOff>
    </xdr:from>
    <xdr:to xmlns:xdr="http://schemas.openxmlformats.org/drawingml/2006/spreadsheetDrawing">
      <xdr:col>15</xdr:col>
      <xdr:colOff>50800</xdr:colOff>
      <xdr:row>34</xdr:row>
      <xdr:rowOff>103505</xdr:rowOff>
    </xdr:to>
    <xdr:cxnSp macro="">
      <xdr:nvCxnSpPr>
        <xdr:cNvPr id="67" name="直線コネクタ 66"/>
        <xdr:cNvCxnSpPr/>
      </xdr:nvCxnSpPr>
      <xdr:spPr>
        <a:xfrm flipV="1">
          <a:off x="2019300" y="58991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23495</xdr:rowOff>
    </xdr:from>
    <xdr:to xmlns:xdr="http://schemas.openxmlformats.org/drawingml/2006/spreadsheetDrawing">
      <xdr:col>15</xdr:col>
      <xdr:colOff>101600</xdr:colOff>
      <xdr:row>36</xdr:row>
      <xdr:rowOff>125095</xdr:rowOff>
    </xdr:to>
    <xdr:sp macro="" textlink="">
      <xdr:nvSpPr>
        <xdr:cNvPr id="68" name="フローチャート: 判断 67"/>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116205</xdr:rowOff>
    </xdr:from>
    <xdr:ext cx="465455" cy="259080"/>
    <xdr:sp macro="" textlink="">
      <xdr:nvSpPr>
        <xdr:cNvPr id="69" name="テキスト ボックス 68"/>
        <xdr:cNvSpPr txBox="1"/>
      </xdr:nvSpPr>
      <xdr:spPr>
        <a:xfrm>
          <a:off x="2673350" y="6288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103505</xdr:rowOff>
    </xdr:from>
    <xdr:to xmlns:xdr="http://schemas.openxmlformats.org/drawingml/2006/spreadsheetDrawing">
      <xdr:col>10</xdr:col>
      <xdr:colOff>114300</xdr:colOff>
      <xdr:row>35</xdr:row>
      <xdr:rowOff>15240</xdr:rowOff>
    </xdr:to>
    <xdr:cxnSp macro="">
      <xdr:nvCxnSpPr>
        <xdr:cNvPr id="70" name="直線コネクタ 69"/>
        <xdr:cNvCxnSpPr/>
      </xdr:nvCxnSpPr>
      <xdr:spPr>
        <a:xfrm flipV="1">
          <a:off x="1130300" y="593280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66675</xdr:rowOff>
    </xdr:from>
    <xdr:to xmlns:xdr="http://schemas.openxmlformats.org/drawingml/2006/spreadsheetDrawing">
      <xdr:col>10</xdr:col>
      <xdr:colOff>165100</xdr:colOff>
      <xdr:row>36</xdr:row>
      <xdr:rowOff>168275</xdr:rowOff>
    </xdr:to>
    <xdr:sp macro="" textlink="">
      <xdr:nvSpPr>
        <xdr:cNvPr id="71" name="フローチャート: 判断 70"/>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159385</xdr:rowOff>
    </xdr:from>
    <xdr:ext cx="465455" cy="258445"/>
    <xdr:sp macro="" textlink="">
      <xdr:nvSpPr>
        <xdr:cNvPr id="72" name="テキスト ボックス 71"/>
        <xdr:cNvSpPr txBox="1"/>
      </xdr:nvSpPr>
      <xdr:spPr>
        <a:xfrm>
          <a:off x="1784350" y="63315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88900</xdr:rowOff>
    </xdr:from>
    <xdr:to xmlns:xdr="http://schemas.openxmlformats.org/drawingml/2006/spreadsheetDrawing">
      <xdr:col>6</xdr:col>
      <xdr:colOff>38100</xdr:colOff>
      <xdr:row>37</xdr:row>
      <xdr:rowOff>19050</xdr:rowOff>
    </xdr:to>
    <xdr:sp macro="" textlink="">
      <xdr:nvSpPr>
        <xdr:cNvPr id="73" name="フローチャート: 判断 72"/>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10160</xdr:rowOff>
    </xdr:from>
    <xdr:ext cx="465455" cy="259080"/>
    <xdr:sp macro="" textlink="">
      <xdr:nvSpPr>
        <xdr:cNvPr id="74" name="テキスト ボックス 73"/>
        <xdr:cNvSpPr txBox="1"/>
      </xdr:nvSpPr>
      <xdr:spPr>
        <a:xfrm>
          <a:off x="895350" y="6353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113665</xdr:rowOff>
    </xdr:from>
    <xdr:to xmlns:xdr="http://schemas.openxmlformats.org/drawingml/2006/spreadsheetDrawing">
      <xdr:col>24</xdr:col>
      <xdr:colOff>114300</xdr:colOff>
      <xdr:row>34</xdr:row>
      <xdr:rowOff>43815</xdr:rowOff>
    </xdr:to>
    <xdr:sp macro="" textlink="">
      <xdr:nvSpPr>
        <xdr:cNvPr id="80" name="楕円 79"/>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136525</xdr:rowOff>
    </xdr:from>
    <xdr:ext cx="534670" cy="258445"/>
    <xdr:sp macro="" textlink="">
      <xdr:nvSpPr>
        <xdr:cNvPr id="81" name="議会費該当値テキスト"/>
        <xdr:cNvSpPr txBox="1"/>
      </xdr:nvSpPr>
      <xdr:spPr>
        <a:xfrm>
          <a:off x="4686300" y="562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24765</xdr:rowOff>
    </xdr:from>
    <xdr:to xmlns:xdr="http://schemas.openxmlformats.org/drawingml/2006/spreadsheetDrawing">
      <xdr:col>20</xdr:col>
      <xdr:colOff>38100</xdr:colOff>
      <xdr:row>34</xdr:row>
      <xdr:rowOff>126365</xdr:rowOff>
    </xdr:to>
    <xdr:sp macro="" textlink="">
      <xdr:nvSpPr>
        <xdr:cNvPr id="82" name="楕円 81"/>
        <xdr:cNvSpPr/>
      </xdr:nvSpPr>
      <xdr:spPr>
        <a:xfrm>
          <a:off x="37465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143510</xdr:rowOff>
    </xdr:from>
    <xdr:ext cx="530225" cy="254635"/>
    <xdr:sp macro="" textlink="">
      <xdr:nvSpPr>
        <xdr:cNvPr id="83" name="テキスト ボックス 82"/>
        <xdr:cNvSpPr txBox="1"/>
      </xdr:nvSpPr>
      <xdr:spPr>
        <a:xfrm>
          <a:off x="3529965" y="5629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19050</xdr:rowOff>
    </xdr:from>
    <xdr:to xmlns:xdr="http://schemas.openxmlformats.org/drawingml/2006/spreadsheetDrawing">
      <xdr:col>15</xdr:col>
      <xdr:colOff>101600</xdr:colOff>
      <xdr:row>34</xdr:row>
      <xdr:rowOff>120650</xdr:rowOff>
    </xdr:to>
    <xdr:sp macro="" textlink="">
      <xdr:nvSpPr>
        <xdr:cNvPr id="84" name="楕円 83"/>
        <xdr:cNvSpPr/>
      </xdr:nvSpPr>
      <xdr:spPr>
        <a:xfrm>
          <a:off x="2857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137160</xdr:rowOff>
    </xdr:from>
    <xdr:ext cx="530225" cy="259080"/>
    <xdr:sp macro="" textlink="">
      <xdr:nvSpPr>
        <xdr:cNvPr id="85" name="テキスト ボックス 84"/>
        <xdr:cNvSpPr txBox="1"/>
      </xdr:nvSpPr>
      <xdr:spPr>
        <a:xfrm>
          <a:off x="2640965" y="5623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52705</xdr:rowOff>
    </xdr:from>
    <xdr:to xmlns:xdr="http://schemas.openxmlformats.org/drawingml/2006/spreadsheetDrawing">
      <xdr:col>10</xdr:col>
      <xdr:colOff>165100</xdr:colOff>
      <xdr:row>34</xdr:row>
      <xdr:rowOff>154940</xdr:rowOff>
    </xdr:to>
    <xdr:sp macro="" textlink="">
      <xdr:nvSpPr>
        <xdr:cNvPr id="86" name="楕円 85"/>
        <xdr:cNvSpPr/>
      </xdr:nvSpPr>
      <xdr:spPr>
        <a:xfrm>
          <a:off x="1968500" y="5882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170815</xdr:rowOff>
    </xdr:from>
    <xdr:ext cx="530225" cy="258445"/>
    <xdr:sp macro="" textlink="">
      <xdr:nvSpPr>
        <xdr:cNvPr id="87" name="テキスト ボックス 86"/>
        <xdr:cNvSpPr txBox="1"/>
      </xdr:nvSpPr>
      <xdr:spPr>
        <a:xfrm>
          <a:off x="1751965" y="56572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135890</xdr:rowOff>
    </xdr:from>
    <xdr:to xmlns:xdr="http://schemas.openxmlformats.org/drawingml/2006/spreadsheetDrawing">
      <xdr:col>6</xdr:col>
      <xdr:colOff>38100</xdr:colOff>
      <xdr:row>35</xdr:row>
      <xdr:rowOff>66040</xdr:rowOff>
    </xdr:to>
    <xdr:sp macro="" textlink="">
      <xdr:nvSpPr>
        <xdr:cNvPr id="88" name="楕円 87"/>
        <xdr:cNvSpPr/>
      </xdr:nvSpPr>
      <xdr:spPr>
        <a:xfrm>
          <a:off x="1079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82550</xdr:rowOff>
    </xdr:from>
    <xdr:ext cx="530225" cy="259080"/>
    <xdr:sp macro="" textlink="">
      <xdr:nvSpPr>
        <xdr:cNvPr id="89" name="テキスト ボックス 88"/>
        <xdr:cNvSpPr txBox="1"/>
      </xdr:nvSpPr>
      <xdr:spPr>
        <a:xfrm>
          <a:off x="862965" y="5740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1" name="テキスト ボックス 100"/>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1355" cy="254635"/>
    <xdr:sp macro="" textlink="">
      <xdr:nvSpPr>
        <xdr:cNvPr id="103" name="テキスト ボックス 102"/>
        <xdr:cNvSpPr txBox="1"/>
      </xdr:nvSpPr>
      <xdr:spPr>
        <a:xfrm>
          <a:off x="76200" y="94843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1355" cy="254635"/>
    <xdr:sp macro="" textlink="">
      <xdr:nvSpPr>
        <xdr:cNvPr id="105" name="テキスト ボックス 104"/>
        <xdr:cNvSpPr txBox="1"/>
      </xdr:nvSpPr>
      <xdr:spPr>
        <a:xfrm>
          <a:off x="76200" y="9027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1355" cy="254635"/>
    <xdr:sp macro="" textlink="">
      <xdr:nvSpPr>
        <xdr:cNvPr id="107" name="テキスト ボックス 106"/>
        <xdr:cNvSpPr txBox="1"/>
      </xdr:nvSpPr>
      <xdr:spPr>
        <a:xfrm>
          <a:off x="76200" y="8569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09" name="テキスト ボックス 108"/>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93345</xdr:rowOff>
    </xdr:from>
    <xdr:to xmlns:xdr="http://schemas.openxmlformats.org/drawingml/2006/spreadsheetDrawing">
      <xdr:col>24</xdr:col>
      <xdr:colOff>62865</xdr:colOff>
      <xdr:row>58</xdr:row>
      <xdr:rowOff>106045</xdr:rowOff>
    </xdr:to>
    <xdr:cxnSp macro="">
      <xdr:nvCxnSpPr>
        <xdr:cNvPr id="111" name="直線コネクタ 110"/>
        <xdr:cNvCxnSpPr/>
      </xdr:nvCxnSpPr>
      <xdr:spPr>
        <a:xfrm flipV="1">
          <a:off x="4633595" y="8665845"/>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4635"/>
    <xdr:sp macro="" textlink="">
      <xdr:nvSpPr>
        <xdr:cNvPr id="112" name="総務費最小値テキスト"/>
        <xdr:cNvSpPr txBox="1"/>
      </xdr:nvSpPr>
      <xdr:spPr>
        <a:xfrm>
          <a:off x="4686300" y="100539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3" name="直線コネクタ 112"/>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40640</xdr:rowOff>
    </xdr:from>
    <xdr:ext cx="690245" cy="254635"/>
    <xdr:sp macro="" textlink="">
      <xdr:nvSpPr>
        <xdr:cNvPr id="114" name="総務費最大値テキスト"/>
        <xdr:cNvSpPr txBox="1"/>
      </xdr:nvSpPr>
      <xdr:spPr>
        <a:xfrm>
          <a:off x="4686300" y="844169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3,101,103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93345</xdr:rowOff>
    </xdr:from>
    <xdr:to xmlns:xdr="http://schemas.openxmlformats.org/drawingml/2006/spreadsheetDrawing">
      <xdr:col>24</xdr:col>
      <xdr:colOff>152400</xdr:colOff>
      <xdr:row>50</xdr:row>
      <xdr:rowOff>93345</xdr:rowOff>
    </xdr:to>
    <xdr:cxnSp macro="">
      <xdr:nvCxnSpPr>
        <xdr:cNvPr id="115" name="直線コネクタ 114"/>
        <xdr:cNvCxnSpPr/>
      </xdr:nvCxnSpPr>
      <xdr:spPr>
        <a:xfrm>
          <a:off x="4546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159385</xdr:rowOff>
    </xdr:from>
    <xdr:to xmlns:xdr="http://schemas.openxmlformats.org/drawingml/2006/spreadsheetDrawing">
      <xdr:col>24</xdr:col>
      <xdr:colOff>63500</xdr:colOff>
      <xdr:row>58</xdr:row>
      <xdr:rowOff>41910</xdr:rowOff>
    </xdr:to>
    <xdr:cxnSp macro="">
      <xdr:nvCxnSpPr>
        <xdr:cNvPr id="116" name="直線コネクタ 115"/>
        <xdr:cNvCxnSpPr/>
      </xdr:nvCxnSpPr>
      <xdr:spPr>
        <a:xfrm flipV="1">
          <a:off x="3797300" y="993203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98805" cy="254635"/>
    <xdr:sp macro="" textlink="">
      <xdr:nvSpPr>
        <xdr:cNvPr id="117" name="総務費平均値テキスト"/>
        <xdr:cNvSpPr txBox="1"/>
      </xdr:nvSpPr>
      <xdr:spPr>
        <a:xfrm>
          <a:off x="4686300" y="99047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153670</xdr:rowOff>
    </xdr:from>
    <xdr:to xmlns:xdr="http://schemas.openxmlformats.org/drawingml/2006/spreadsheetDrawing">
      <xdr:col>24</xdr:col>
      <xdr:colOff>114300</xdr:colOff>
      <xdr:row>58</xdr:row>
      <xdr:rowOff>83820</xdr:rowOff>
    </xdr:to>
    <xdr:sp macro="" textlink="">
      <xdr:nvSpPr>
        <xdr:cNvPr id="118" name="フローチャート: 判断 117"/>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41910</xdr:rowOff>
    </xdr:from>
    <xdr:to xmlns:xdr="http://schemas.openxmlformats.org/drawingml/2006/spreadsheetDrawing">
      <xdr:col>19</xdr:col>
      <xdr:colOff>177800</xdr:colOff>
      <xdr:row>58</xdr:row>
      <xdr:rowOff>57785</xdr:rowOff>
    </xdr:to>
    <xdr:cxnSp macro="">
      <xdr:nvCxnSpPr>
        <xdr:cNvPr id="119" name="直線コネクタ 118"/>
        <xdr:cNvCxnSpPr/>
      </xdr:nvCxnSpPr>
      <xdr:spPr>
        <a:xfrm flipV="1">
          <a:off x="2908300" y="99860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167005</xdr:rowOff>
    </xdr:from>
    <xdr:to xmlns:xdr="http://schemas.openxmlformats.org/drawingml/2006/spreadsheetDrawing">
      <xdr:col>20</xdr:col>
      <xdr:colOff>38100</xdr:colOff>
      <xdr:row>58</xdr:row>
      <xdr:rowOff>97790</xdr:rowOff>
    </xdr:to>
    <xdr:sp macro="" textlink="">
      <xdr:nvSpPr>
        <xdr:cNvPr id="120" name="フローチャート: 判断 119"/>
        <xdr:cNvSpPr/>
      </xdr:nvSpPr>
      <xdr:spPr>
        <a:xfrm>
          <a:off x="3746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88265</xdr:rowOff>
    </xdr:from>
    <xdr:ext cx="594360" cy="254635"/>
    <xdr:sp macro="" textlink="">
      <xdr:nvSpPr>
        <xdr:cNvPr id="121" name="テキスト ボックス 120"/>
        <xdr:cNvSpPr txBox="1"/>
      </xdr:nvSpPr>
      <xdr:spPr>
        <a:xfrm>
          <a:off x="3497580" y="100323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52705</xdr:rowOff>
    </xdr:from>
    <xdr:to xmlns:xdr="http://schemas.openxmlformats.org/drawingml/2006/spreadsheetDrawing">
      <xdr:col>15</xdr:col>
      <xdr:colOff>50800</xdr:colOff>
      <xdr:row>58</xdr:row>
      <xdr:rowOff>57785</xdr:rowOff>
    </xdr:to>
    <xdr:cxnSp macro="">
      <xdr:nvCxnSpPr>
        <xdr:cNvPr id="122" name="直線コネクタ 121"/>
        <xdr:cNvCxnSpPr/>
      </xdr:nvCxnSpPr>
      <xdr:spPr>
        <a:xfrm>
          <a:off x="2019300" y="99968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2540</xdr:rowOff>
    </xdr:from>
    <xdr:to xmlns:xdr="http://schemas.openxmlformats.org/drawingml/2006/spreadsheetDrawing">
      <xdr:col>15</xdr:col>
      <xdr:colOff>101600</xdr:colOff>
      <xdr:row>58</xdr:row>
      <xdr:rowOff>104140</xdr:rowOff>
    </xdr:to>
    <xdr:sp macro="" textlink="">
      <xdr:nvSpPr>
        <xdr:cNvPr id="123" name="フローチャート: 判断 122"/>
        <xdr:cNvSpPr/>
      </xdr:nvSpPr>
      <xdr:spPr>
        <a:xfrm>
          <a:off x="2857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120650</xdr:rowOff>
    </xdr:from>
    <xdr:ext cx="594360" cy="254635"/>
    <xdr:sp macro="" textlink="">
      <xdr:nvSpPr>
        <xdr:cNvPr id="124" name="テキスト ボックス 123"/>
        <xdr:cNvSpPr txBox="1"/>
      </xdr:nvSpPr>
      <xdr:spPr>
        <a:xfrm>
          <a:off x="2608580" y="97218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19685</xdr:rowOff>
    </xdr:from>
    <xdr:to xmlns:xdr="http://schemas.openxmlformats.org/drawingml/2006/spreadsheetDrawing">
      <xdr:col>10</xdr:col>
      <xdr:colOff>114300</xdr:colOff>
      <xdr:row>58</xdr:row>
      <xdr:rowOff>52705</xdr:rowOff>
    </xdr:to>
    <xdr:cxnSp macro="">
      <xdr:nvCxnSpPr>
        <xdr:cNvPr id="125" name="直線コネクタ 124"/>
        <xdr:cNvCxnSpPr/>
      </xdr:nvCxnSpPr>
      <xdr:spPr>
        <a:xfrm>
          <a:off x="1130300" y="99637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169545</xdr:rowOff>
    </xdr:from>
    <xdr:to xmlns:xdr="http://schemas.openxmlformats.org/drawingml/2006/spreadsheetDrawing">
      <xdr:col>10</xdr:col>
      <xdr:colOff>165100</xdr:colOff>
      <xdr:row>58</xdr:row>
      <xdr:rowOff>99695</xdr:rowOff>
    </xdr:to>
    <xdr:sp macro="" textlink="">
      <xdr:nvSpPr>
        <xdr:cNvPr id="126" name="フローチャート: 判断 125"/>
        <xdr:cNvSpPr/>
      </xdr:nvSpPr>
      <xdr:spPr>
        <a:xfrm>
          <a:off x="1968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116205</xdr:rowOff>
    </xdr:from>
    <xdr:ext cx="594360" cy="259080"/>
    <xdr:sp macro="" textlink="">
      <xdr:nvSpPr>
        <xdr:cNvPr id="127" name="テキスト ボックス 126"/>
        <xdr:cNvSpPr txBox="1"/>
      </xdr:nvSpPr>
      <xdr:spPr>
        <a:xfrm>
          <a:off x="1719580" y="9717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140335</xdr:rowOff>
    </xdr:from>
    <xdr:to xmlns:xdr="http://schemas.openxmlformats.org/drawingml/2006/spreadsheetDrawing">
      <xdr:col>6</xdr:col>
      <xdr:colOff>38100</xdr:colOff>
      <xdr:row>58</xdr:row>
      <xdr:rowOff>70485</xdr:rowOff>
    </xdr:to>
    <xdr:sp macro="" textlink="">
      <xdr:nvSpPr>
        <xdr:cNvPr id="128" name="フローチャート: 判断 127"/>
        <xdr:cNvSpPr/>
      </xdr:nvSpPr>
      <xdr:spPr>
        <a:xfrm>
          <a:off x="1079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61595</xdr:rowOff>
    </xdr:from>
    <xdr:ext cx="594360" cy="259080"/>
    <xdr:sp macro="" textlink="">
      <xdr:nvSpPr>
        <xdr:cNvPr id="129" name="テキスト ボックス 128"/>
        <xdr:cNvSpPr txBox="1"/>
      </xdr:nvSpPr>
      <xdr:spPr>
        <a:xfrm>
          <a:off x="830580" y="10005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38735</xdr:rowOff>
    </xdr:to>
    <xdr:sp macro="" textlink="">
      <xdr:nvSpPr>
        <xdr:cNvPr id="135" name="楕円 134"/>
        <xdr:cNvSpPr/>
      </xdr:nvSpPr>
      <xdr:spPr>
        <a:xfrm>
          <a:off x="4584700" y="9881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67945</xdr:rowOff>
    </xdr:from>
    <xdr:ext cx="598805" cy="258445"/>
    <xdr:sp macro="" textlink="">
      <xdr:nvSpPr>
        <xdr:cNvPr id="136" name="総務費該当値テキスト"/>
        <xdr:cNvSpPr txBox="1"/>
      </xdr:nvSpPr>
      <xdr:spPr>
        <a:xfrm>
          <a:off x="4686300" y="966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162560</xdr:rowOff>
    </xdr:from>
    <xdr:to xmlns:xdr="http://schemas.openxmlformats.org/drawingml/2006/spreadsheetDrawing">
      <xdr:col>20</xdr:col>
      <xdr:colOff>38100</xdr:colOff>
      <xdr:row>58</xdr:row>
      <xdr:rowOff>92710</xdr:rowOff>
    </xdr:to>
    <xdr:sp macro="" textlink="">
      <xdr:nvSpPr>
        <xdr:cNvPr id="137" name="楕円 136"/>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109220</xdr:rowOff>
    </xdr:from>
    <xdr:ext cx="594360" cy="254635"/>
    <xdr:sp macro="" textlink="">
      <xdr:nvSpPr>
        <xdr:cNvPr id="138" name="テキスト ボックス 137"/>
        <xdr:cNvSpPr txBox="1"/>
      </xdr:nvSpPr>
      <xdr:spPr>
        <a:xfrm>
          <a:off x="3497580" y="97104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6985</xdr:rowOff>
    </xdr:from>
    <xdr:to xmlns:xdr="http://schemas.openxmlformats.org/drawingml/2006/spreadsheetDrawing">
      <xdr:col>15</xdr:col>
      <xdr:colOff>101600</xdr:colOff>
      <xdr:row>58</xdr:row>
      <xdr:rowOff>109220</xdr:rowOff>
    </xdr:to>
    <xdr:sp macro="" textlink="">
      <xdr:nvSpPr>
        <xdr:cNvPr id="139" name="楕円 138"/>
        <xdr:cNvSpPr/>
      </xdr:nvSpPr>
      <xdr:spPr>
        <a:xfrm>
          <a:off x="2857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99695</xdr:rowOff>
    </xdr:from>
    <xdr:ext cx="594360" cy="254635"/>
    <xdr:sp macro="" textlink="">
      <xdr:nvSpPr>
        <xdr:cNvPr id="140" name="テキスト ボックス 139"/>
        <xdr:cNvSpPr txBox="1"/>
      </xdr:nvSpPr>
      <xdr:spPr>
        <a:xfrm>
          <a:off x="2608580" y="100437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1905</xdr:rowOff>
    </xdr:from>
    <xdr:to xmlns:xdr="http://schemas.openxmlformats.org/drawingml/2006/spreadsheetDrawing">
      <xdr:col>10</xdr:col>
      <xdr:colOff>165100</xdr:colOff>
      <xdr:row>58</xdr:row>
      <xdr:rowOff>103505</xdr:rowOff>
    </xdr:to>
    <xdr:sp macro="" textlink="">
      <xdr:nvSpPr>
        <xdr:cNvPr id="141" name="楕円 140"/>
        <xdr:cNvSpPr/>
      </xdr:nvSpPr>
      <xdr:spPr>
        <a:xfrm>
          <a:off x="1968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94615</xdr:rowOff>
    </xdr:from>
    <xdr:ext cx="594360" cy="259080"/>
    <xdr:sp macro="" textlink="">
      <xdr:nvSpPr>
        <xdr:cNvPr id="142" name="テキスト ボックス 141"/>
        <xdr:cNvSpPr txBox="1"/>
      </xdr:nvSpPr>
      <xdr:spPr>
        <a:xfrm>
          <a:off x="1719580" y="100387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140335</xdr:rowOff>
    </xdr:from>
    <xdr:to xmlns:xdr="http://schemas.openxmlformats.org/drawingml/2006/spreadsheetDrawing">
      <xdr:col>6</xdr:col>
      <xdr:colOff>38100</xdr:colOff>
      <xdr:row>58</xdr:row>
      <xdr:rowOff>70485</xdr:rowOff>
    </xdr:to>
    <xdr:sp macro="" textlink="">
      <xdr:nvSpPr>
        <xdr:cNvPr id="143" name="楕円 142"/>
        <xdr:cNvSpPr/>
      </xdr:nvSpPr>
      <xdr:spPr>
        <a:xfrm>
          <a:off x="1079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86995</xdr:rowOff>
    </xdr:from>
    <xdr:ext cx="594360" cy="254635"/>
    <xdr:sp macro="" textlink="">
      <xdr:nvSpPr>
        <xdr:cNvPr id="144" name="テキスト ボックス 143"/>
        <xdr:cNvSpPr txBox="1"/>
      </xdr:nvSpPr>
      <xdr:spPr>
        <a:xfrm>
          <a:off x="830580" y="96881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185" cy="254635"/>
    <xdr:sp macro="" textlink="">
      <xdr:nvSpPr>
        <xdr:cNvPr id="155" name="テキスト ボックス 154"/>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185" cy="259080"/>
    <xdr:sp macro="" textlink="">
      <xdr:nvSpPr>
        <xdr:cNvPr id="157" name="テキスト ボックス 156"/>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185" cy="259080"/>
    <xdr:sp macro="" textlink="">
      <xdr:nvSpPr>
        <xdr:cNvPr id="159" name="テキスト ボックス 158"/>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185" cy="254635"/>
    <xdr:sp macro="" textlink="">
      <xdr:nvSpPr>
        <xdr:cNvPr id="161" name="テキスト ボックス 160"/>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185" cy="259080"/>
    <xdr:sp macro="" textlink="">
      <xdr:nvSpPr>
        <xdr:cNvPr id="163" name="テキスト ボックス 162"/>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185" cy="259080"/>
    <xdr:sp macro="" textlink="">
      <xdr:nvSpPr>
        <xdr:cNvPr id="165" name="テキスト ボックス 164"/>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7" name="テキスト ボックス 166"/>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13970</xdr:rowOff>
    </xdr:from>
    <xdr:to xmlns:xdr="http://schemas.openxmlformats.org/drawingml/2006/spreadsheetDrawing">
      <xdr:col>24</xdr:col>
      <xdr:colOff>62865</xdr:colOff>
      <xdr:row>79</xdr:row>
      <xdr:rowOff>122555</xdr:rowOff>
    </xdr:to>
    <xdr:cxnSp macro="">
      <xdr:nvCxnSpPr>
        <xdr:cNvPr id="169" name="直線コネクタ 168"/>
        <xdr:cNvCxnSpPr/>
      </xdr:nvCxnSpPr>
      <xdr:spPr>
        <a:xfrm flipV="1">
          <a:off x="4633595" y="12186920"/>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126365</xdr:rowOff>
    </xdr:from>
    <xdr:ext cx="598805" cy="259080"/>
    <xdr:sp macro="" textlink="">
      <xdr:nvSpPr>
        <xdr:cNvPr id="170" name="民生費最小値テキスト"/>
        <xdr:cNvSpPr txBox="1"/>
      </xdr:nvSpPr>
      <xdr:spPr>
        <a:xfrm>
          <a:off x="4686300" y="1367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122555</xdr:rowOff>
    </xdr:from>
    <xdr:to xmlns:xdr="http://schemas.openxmlformats.org/drawingml/2006/spreadsheetDrawing">
      <xdr:col>24</xdr:col>
      <xdr:colOff>152400</xdr:colOff>
      <xdr:row>79</xdr:row>
      <xdr:rowOff>122555</xdr:rowOff>
    </xdr:to>
    <xdr:cxnSp macro="">
      <xdr:nvCxnSpPr>
        <xdr:cNvPr id="171" name="直線コネクタ 170"/>
        <xdr:cNvCxnSpPr/>
      </xdr:nvCxnSpPr>
      <xdr:spPr>
        <a:xfrm>
          <a:off x="4546600" y="1366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4635"/>
    <xdr:sp macro="" textlink="">
      <xdr:nvSpPr>
        <xdr:cNvPr id="172" name="民生費最大値テキスト"/>
        <xdr:cNvSpPr txBox="1"/>
      </xdr:nvSpPr>
      <xdr:spPr>
        <a:xfrm>
          <a:off x="4686300" y="119621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13970</xdr:rowOff>
    </xdr:from>
    <xdr:to xmlns:xdr="http://schemas.openxmlformats.org/drawingml/2006/spreadsheetDrawing">
      <xdr:col>24</xdr:col>
      <xdr:colOff>152400</xdr:colOff>
      <xdr:row>71</xdr:row>
      <xdr:rowOff>13970</xdr:rowOff>
    </xdr:to>
    <xdr:cxnSp macro="">
      <xdr:nvCxnSpPr>
        <xdr:cNvPr id="173" name="直線コネクタ 172"/>
        <xdr:cNvCxnSpPr/>
      </xdr:nvCxnSpPr>
      <xdr:spPr>
        <a:xfrm>
          <a:off x="4546600" y="1218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161925</xdr:rowOff>
    </xdr:from>
    <xdr:to xmlns:xdr="http://schemas.openxmlformats.org/drawingml/2006/spreadsheetDrawing">
      <xdr:col>24</xdr:col>
      <xdr:colOff>63500</xdr:colOff>
      <xdr:row>76</xdr:row>
      <xdr:rowOff>158750</xdr:rowOff>
    </xdr:to>
    <xdr:cxnSp macro="">
      <xdr:nvCxnSpPr>
        <xdr:cNvPr id="174" name="直線コネクタ 173"/>
        <xdr:cNvCxnSpPr/>
      </xdr:nvCxnSpPr>
      <xdr:spPr>
        <a:xfrm flipV="1">
          <a:off x="3797300" y="13020675"/>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95250</xdr:rowOff>
    </xdr:from>
    <xdr:ext cx="598805" cy="259080"/>
    <xdr:sp macro="" textlink="">
      <xdr:nvSpPr>
        <xdr:cNvPr id="175" name="民生費平均値テキスト"/>
        <xdr:cNvSpPr txBox="1"/>
      </xdr:nvSpPr>
      <xdr:spPr>
        <a:xfrm>
          <a:off x="4686300" y="13125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116840</xdr:rowOff>
    </xdr:from>
    <xdr:to xmlns:xdr="http://schemas.openxmlformats.org/drawingml/2006/spreadsheetDrawing">
      <xdr:col>24</xdr:col>
      <xdr:colOff>114300</xdr:colOff>
      <xdr:row>77</xdr:row>
      <xdr:rowOff>46990</xdr:rowOff>
    </xdr:to>
    <xdr:sp macro="" textlink="">
      <xdr:nvSpPr>
        <xdr:cNvPr id="176" name="フローチャート: 判断 175"/>
        <xdr:cNvSpPr/>
      </xdr:nvSpPr>
      <xdr:spPr>
        <a:xfrm>
          <a:off x="45847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158750</xdr:rowOff>
    </xdr:from>
    <xdr:to xmlns:xdr="http://schemas.openxmlformats.org/drawingml/2006/spreadsheetDrawing">
      <xdr:col>19</xdr:col>
      <xdr:colOff>177800</xdr:colOff>
      <xdr:row>77</xdr:row>
      <xdr:rowOff>69850</xdr:rowOff>
    </xdr:to>
    <xdr:cxnSp macro="">
      <xdr:nvCxnSpPr>
        <xdr:cNvPr id="177" name="直線コネクタ 176"/>
        <xdr:cNvCxnSpPr/>
      </xdr:nvCxnSpPr>
      <xdr:spPr>
        <a:xfrm flipV="1">
          <a:off x="2908300" y="131889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24765</xdr:rowOff>
    </xdr:from>
    <xdr:to xmlns:xdr="http://schemas.openxmlformats.org/drawingml/2006/spreadsheetDrawing">
      <xdr:col>20</xdr:col>
      <xdr:colOff>38100</xdr:colOff>
      <xdr:row>77</xdr:row>
      <xdr:rowOff>126365</xdr:rowOff>
    </xdr:to>
    <xdr:sp macro="" textlink="">
      <xdr:nvSpPr>
        <xdr:cNvPr id="178" name="フローチャート: 判断 177"/>
        <xdr:cNvSpPr/>
      </xdr:nvSpPr>
      <xdr:spPr>
        <a:xfrm>
          <a:off x="3746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117475</xdr:rowOff>
    </xdr:from>
    <xdr:ext cx="594360" cy="259080"/>
    <xdr:sp macro="" textlink="">
      <xdr:nvSpPr>
        <xdr:cNvPr id="179" name="テキスト ボックス 178"/>
        <xdr:cNvSpPr txBox="1"/>
      </xdr:nvSpPr>
      <xdr:spPr>
        <a:xfrm>
          <a:off x="3497580" y="13319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160655</xdr:rowOff>
    </xdr:from>
    <xdr:to xmlns:xdr="http://schemas.openxmlformats.org/drawingml/2006/spreadsheetDrawing">
      <xdr:col>15</xdr:col>
      <xdr:colOff>50800</xdr:colOff>
      <xdr:row>77</xdr:row>
      <xdr:rowOff>69850</xdr:rowOff>
    </xdr:to>
    <xdr:cxnSp macro="">
      <xdr:nvCxnSpPr>
        <xdr:cNvPr id="180" name="直線コネクタ 179"/>
        <xdr:cNvCxnSpPr/>
      </xdr:nvCxnSpPr>
      <xdr:spPr>
        <a:xfrm>
          <a:off x="2019300" y="131908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86360</xdr:rowOff>
    </xdr:from>
    <xdr:to xmlns:xdr="http://schemas.openxmlformats.org/drawingml/2006/spreadsheetDrawing">
      <xdr:col>15</xdr:col>
      <xdr:colOff>101600</xdr:colOff>
      <xdr:row>78</xdr:row>
      <xdr:rowOff>16510</xdr:rowOff>
    </xdr:to>
    <xdr:sp macro="" textlink="">
      <xdr:nvSpPr>
        <xdr:cNvPr id="181" name="フローチャート: 判断 180"/>
        <xdr:cNvSpPr/>
      </xdr:nvSpPr>
      <xdr:spPr>
        <a:xfrm>
          <a:off x="2857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7620</xdr:rowOff>
    </xdr:from>
    <xdr:ext cx="594360" cy="254635"/>
    <xdr:sp macro="" textlink="">
      <xdr:nvSpPr>
        <xdr:cNvPr id="182" name="テキスト ボックス 181"/>
        <xdr:cNvSpPr txBox="1"/>
      </xdr:nvSpPr>
      <xdr:spPr>
        <a:xfrm>
          <a:off x="2608580" y="13380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160655</xdr:rowOff>
    </xdr:from>
    <xdr:to xmlns:xdr="http://schemas.openxmlformats.org/drawingml/2006/spreadsheetDrawing">
      <xdr:col>10</xdr:col>
      <xdr:colOff>114300</xdr:colOff>
      <xdr:row>78</xdr:row>
      <xdr:rowOff>10795</xdr:rowOff>
    </xdr:to>
    <xdr:cxnSp macro="">
      <xdr:nvCxnSpPr>
        <xdr:cNvPr id="183" name="直線コネクタ 182"/>
        <xdr:cNvCxnSpPr/>
      </xdr:nvCxnSpPr>
      <xdr:spPr>
        <a:xfrm flipV="1">
          <a:off x="1130300" y="1319085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47625</xdr:rowOff>
    </xdr:from>
    <xdr:to xmlns:xdr="http://schemas.openxmlformats.org/drawingml/2006/spreadsheetDrawing">
      <xdr:col>10</xdr:col>
      <xdr:colOff>165100</xdr:colOff>
      <xdr:row>77</xdr:row>
      <xdr:rowOff>149225</xdr:rowOff>
    </xdr:to>
    <xdr:sp macro="" textlink="">
      <xdr:nvSpPr>
        <xdr:cNvPr id="184" name="フローチャート: 判断 183"/>
        <xdr:cNvSpPr/>
      </xdr:nvSpPr>
      <xdr:spPr>
        <a:xfrm>
          <a:off x="1968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140335</xdr:rowOff>
    </xdr:from>
    <xdr:ext cx="594360" cy="259080"/>
    <xdr:sp macro="" textlink="">
      <xdr:nvSpPr>
        <xdr:cNvPr id="185" name="テキスト ボックス 184"/>
        <xdr:cNvSpPr txBox="1"/>
      </xdr:nvSpPr>
      <xdr:spPr>
        <a:xfrm>
          <a:off x="1719580" y="13341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30480</xdr:rowOff>
    </xdr:from>
    <xdr:to xmlns:xdr="http://schemas.openxmlformats.org/drawingml/2006/spreadsheetDrawing">
      <xdr:col>6</xdr:col>
      <xdr:colOff>38100</xdr:colOff>
      <xdr:row>78</xdr:row>
      <xdr:rowOff>132080</xdr:rowOff>
    </xdr:to>
    <xdr:sp macro="" textlink="">
      <xdr:nvSpPr>
        <xdr:cNvPr id="186" name="フローチャート: 判断 185"/>
        <xdr:cNvSpPr/>
      </xdr:nvSpPr>
      <xdr:spPr>
        <a:xfrm>
          <a:off x="10795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123190</xdr:rowOff>
    </xdr:from>
    <xdr:ext cx="594360" cy="254635"/>
    <xdr:sp macro="" textlink="">
      <xdr:nvSpPr>
        <xdr:cNvPr id="187" name="テキスト ボックス 186"/>
        <xdr:cNvSpPr txBox="1"/>
      </xdr:nvSpPr>
      <xdr:spPr>
        <a:xfrm>
          <a:off x="830580" y="134962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111125</xdr:rowOff>
    </xdr:from>
    <xdr:to xmlns:xdr="http://schemas.openxmlformats.org/drawingml/2006/spreadsheetDrawing">
      <xdr:col>24</xdr:col>
      <xdr:colOff>114300</xdr:colOff>
      <xdr:row>76</xdr:row>
      <xdr:rowOff>41275</xdr:rowOff>
    </xdr:to>
    <xdr:sp macro="" textlink="">
      <xdr:nvSpPr>
        <xdr:cNvPr id="193" name="楕円 192"/>
        <xdr:cNvSpPr/>
      </xdr:nvSpPr>
      <xdr:spPr>
        <a:xfrm>
          <a:off x="4584700" y="129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133985</xdr:rowOff>
    </xdr:from>
    <xdr:ext cx="598805" cy="254635"/>
    <xdr:sp macro="" textlink="">
      <xdr:nvSpPr>
        <xdr:cNvPr id="194" name="民生費該当値テキスト"/>
        <xdr:cNvSpPr txBox="1"/>
      </xdr:nvSpPr>
      <xdr:spPr>
        <a:xfrm>
          <a:off x="4686300" y="128212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95" name="楕円 194"/>
        <xdr:cNvSpPr/>
      </xdr:nvSpPr>
      <xdr:spPr>
        <a:xfrm>
          <a:off x="3746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54610</xdr:rowOff>
    </xdr:from>
    <xdr:ext cx="594360" cy="254635"/>
    <xdr:sp macro="" textlink="">
      <xdr:nvSpPr>
        <xdr:cNvPr id="196" name="テキスト ボックス 195"/>
        <xdr:cNvSpPr txBox="1"/>
      </xdr:nvSpPr>
      <xdr:spPr>
        <a:xfrm>
          <a:off x="3497580" y="129133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19050</xdr:rowOff>
    </xdr:from>
    <xdr:to xmlns:xdr="http://schemas.openxmlformats.org/drawingml/2006/spreadsheetDrawing">
      <xdr:col>15</xdr:col>
      <xdr:colOff>101600</xdr:colOff>
      <xdr:row>77</xdr:row>
      <xdr:rowOff>120650</xdr:rowOff>
    </xdr:to>
    <xdr:sp macro="" textlink="">
      <xdr:nvSpPr>
        <xdr:cNvPr id="197" name="楕円 196"/>
        <xdr:cNvSpPr/>
      </xdr:nvSpPr>
      <xdr:spPr>
        <a:xfrm>
          <a:off x="2857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137160</xdr:rowOff>
    </xdr:from>
    <xdr:ext cx="594360" cy="259080"/>
    <xdr:sp macro="" textlink="">
      <xdr:nvSpPr>
        <xdr:cNvPr id="198" name="テキスト ボックス 197"/>
        <xdr:cNvSpPr txBox="1"/>
      </xdr:nvSpPr>
      <xdr:spPr>
        <a:xfrm>
          <a:off x="2608580" y="129959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109855</xdr:rowOff>
    </xdr:from>
    <xdr:to xmlns:xdr="http://schemas.openxmlformats.org/drawingml/2006/spreadsheetDrawing">
      <xdr:col>10</xdr:col>
      <xdr:colOff>165100</xdr:colOff>
      <xdr:row>77</xdr:row>
      <xdr:rowOff>40640</xdr:rowOff>
    </xdr:to>
    <xdr:sp macro="" textlink="">
      <xdr:nvSpPr>
        <xdr:cNvPr id="199" name="楕円 198"/>
        <xdr:cNvSpPr/>
      </xdr:nvSpPr>
      <xdr:spPr>
        <a:xfrm>
          <a:off x="196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56515</xdr:rowOff>
    </xdr:from>
    <xdr:ext cx="594360" cy="258445"/>
    <xdr:sp macro="" textlink="">
      <xdr:nvSpPr>
        <xdr:cNvPr id="200" name="テキスト ボックス 199"/>
        <xdr:cNvSpPr txBox="1"/>
      </xdr:nvSpPr>
      <xdr:spPr>
        <a:xfrm>
          <a:off x="1719580" y="129152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132080</xdr:rowOff>
    </xdr:from>
    <xdr:to xmlns:xdr="http://schemas.openxmlformats.org/drawingml/2006/spreadsheetDrawing">
      <xdr:col>6</xdr:col>
      <xdr:colOff>38100</xdr:colOff>
      <xdr:row>78</xdr:row>
      <xdr:rowOff>61595</xdr:rowOff>
    </xdr:to>
    <xdr:sp macro="" textlink="">
      <xdr:nvSpPr>
        <xdr:cNvPr id="201" name="楕円 200"/>
        <xdr:cNvSpPr/>
      </xdr:nvSpPr>
      <xdr:spPr>
        <a:xfrm>
          <a:off x="1079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78105</xdr:rowOff>
    </xdr:from>
    <xdr:ext cx="594360" cy="254635"/>
    <xdr:sp macro="" textlink="">
      <xdr:nvSpPr>
        <xdr:cNvPr id="202" name="テキスト ボックス 201"/>
        <xdr:cNvSpPr txBox="1"/>
      </xdr:nvSpPr>
      <xdr:spPr>
        <a:xfrm>
          <a:off x="830580" y="131083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1" name="テキスト ボックス 210"/>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4475" cy="254635"/>
    <xdr:sp macro="" textlink="">
      <xdr:nvSpPr>
        <xdr:cNvPr id="214" name="テキスト ボックス 213"/>
        <xdr:cNvSpPr txBox="1"/>
      </xdr:nvSpPr>
      <xdr:spPr>
        <a:xfrm>
          <a:off x="513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1185" cy="254635"/>
    <xdr:sp macro="" textlink="">
      <xdr:nvSpPr>
        <xdr:cNvPr id="216" name="テキスト ボックス 215"/>
        <xdr:cNvSpPr txBox="1"/>
      </xdr:nvSpPr>
      <xdr:spPr>
        <a:xfrm>
          <a:off x="166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1185" cy="254635"/>
    <xdr:sp macro="" textlink="">
      <xdr:nvSpPr>
        <xdr:cNvPr id="218" name="テキスト ボックス 217"/>
        <xdr:cNvSpPr txBox="1"/>
      </xdr:nvSpPr>
      <xdr:spPr>
        <a:xfrm>
          <a:off x="166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1185" cy="254635"/>
    <xdr:sp macro="" textlink="">
      <xdr:nvSpPr>
        <xdr:cNvPr id="220" name="テキスト ボックス 219"/>
        <xdr:cNvSpPr txBox="1"/>
      </xdr:nvSpPr>
      <xdr:spPr>
        <a:xfrm>
          <a:off x="166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2" name="テキスト ボックス 221"/>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118110</xdr:rowOff>
    </xdr:from>
    <xdr:to xmlns:xdr="http://schemas.openxmlformats.org/drawingml/2006/spreadsheetDrawing">
      <xdr:col>24</xdr:col>
      <xdr:colOff>62865</xdr:colOff>
      <xdr:row>98</xdr:row>
      <xdr:rowOff>30480</xdr:rowOff>
    </xdr:to>
    <xdr:cxnSp macro="">
      <xdr:nvCxnSpPr>
        <xdr:cNvPr id="224" name="直線コネクタ 223"/>
        <xdr:cNvCxnSpPr/>
      </xdr:nvCxnSpPr>
      <xdr:spPr>
        <a:xfrm flipV="1">
          <a:off x="4633595" y="1554861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5" name="衛生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26" name="直線コネクタ 225"/>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64770</xdr:rowOff>
    </xdr:from>
    <xdr:ext cx="598805" cy="254635"/>
    <xdr:sp macro="" textlink="">
      <xdr:nvSpPr>
        <xdr:cNvPr id="227" name="衛生費最大値テキスト"/>
        <xdr:cNvSpPr txBox="1"/>
      </xdr:nvSpPr>
      <xdr:spPr>
        <a:xfrm>
          <a:off x="4686300" y="153238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304,744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118110</xdr:rowOff>
    </xdr:from>
    <xdr:to xmlns:xdr="http://schemas.openxmlformats.org/drawingml/2006/spreadsheetDrawing">
      <xdr:col>24</xdr:col>
      <xdr:colOff>152400</xdr:colOff>
      <xdr:row>90</xdr:row>
      <xdr:rowOff>118110</xdr:rowOff>
    </xdr:to>
    <xdr:cxnSp macro="">
      <xdr:nvCxnSpPr>
        <xdr:cNvPr id="228" name="直線コネクタ 227"/>
        <xdr:cNvCxnSpPr/>
      </xdr:nvCxnSpPr>
      <xdr:spPr>
        <a:xfrm>
          <a:off x="4546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142240</xdr:rowOff>
    </xdr:from>
    <xdr:to xmlns:xdr="http://schemas.openxmlformats.org/drawingml/2006/spreadsheetDrawing">
      <xdr:col>24</xdr:col>
      <xdr:colOff>63500</xdr:colOff>
      <xdr:row>95</xdr:row>
      <xdr:rowOff>151765</xdr:rowOff>
    </xdr:to>
    <xdr:cxnSp macro="">
      <xdr:nvCxnSpPr>
        <xdr:cNvPr id="229" name="直線コネクタ 228"/>
        <xdr:cNvCxnSpPr/>
      </xdr:nvCxnSpPr>
      <xdr:spPr>
        <a:xfrm flipV="1">
          <a:off x="3797300" y="164299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59690</xdr:rowOff>
    </xdr:from>
    <xdr:ext cx="534670" cy="259080"/>
    <xdr:sp macro="" textlink="">
      <xdr:nvSpPr>
        <xdr:cNvPr id="230" name="衛生費平均値テキスト"/>
        <xdr:cNvSpPr txBox="1"/>
      </xdr:nvSpPr>
      <xdr:spPr>
        <a:xfrm>
          <a:off x="4686300" y="16518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81280</xdr:rowOff>
    </xdr:from>
    <xdr:to xmlns:xdr="http://schemas.openxmlformats.org/drawingml/2006/spreadsheetDrawing">
      <xdr:col>24</xdr:col>
      <xdr:colOff>114300</xdr:colOff>
      <xdr:row>97</xdr:row>
      <xdr:rowOff>11430</xdr:rowOff>
    </xdr:to>
    <xdr:sp macro="" textlink="">
      <xdr:nvSpPr>
        <xdr:cNvPr id="231" name="フローチャート: 判断 230"/>
        <xdr:cNvSpPr/>
      </xdr:nvSpPr>
      <xdr:spPr>
        <a:xfrm>
          <a:off x="4584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151765</xdr:rowOff>
    </xdr:from>
    <xdr:to xmlns:xdr="http://schemas.openxmlformats.org/drawingml/2006/spreadsheetDrawing">
      <xdr:col>19</xdr:col>
      <xdr:colOff>177800</xdr:colOff>
      <xdr:row>96</xdr:row>
      <xdr:rowOff>26035</xdr:rowOff>
    </xdr:to>
    <xdr:cxnSp macro="">
      <xdr:nvCxnSpPr>
        <xdr:cNvPr id="232" name="直線コネクタ 231"/>
        <xdr:cNvCxnSpPr/>
      </xdr:nvCxnSpPr>
      <xdr:spPr>
        <a:xfrm flipV="1">
          <a:off x="2908300" y="164395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81915</xdr:rowOff>
    </xdr:from>
    <xdr:to xmlns:xdr="http://schemas.openxmlformats.org/drawingml/2006/spreadsheetDrawing">
      <xdr:col>20</xdr:col>
      <xdr:colOff>38100</xdr:colOff>
      <xdr:row>97</xdr:row>
      <xdr:rowOff>12065</xdr:rowOff>
    </xdr:to>
    <xdr:sp macro="" textlink="">
      <xdr:nvSpPr>
        <xdr:cNvPr id="233" name="フローチャート: 判断 232"/>
        <xdr:cNvSpPr/>
      </xdr:nvSpPr>
      <xdr:spPr>
        <a:xfrm>
          <a:off x="3746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3175</xdr:rowOff>
    </xdr:from>
    <xdr:ext cx="530225" cy="259080"/>
    <xdr:sp macro="" textlink="">
      <xdr:nvSpPr>
        <xdr:cNvPr id="234" name="テキスト ボックス 233"/>
        <xdr:cNvSpPr txBox="1"/>
      </xdr:nvSpPr>
      <xdr:spPr>
        <a:xfrm>
          <a:off x="3529965" y="16633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26035</xdr:rowOff>
    </xdr:from>
    <xdr:to xmlns:xdr="http://schemas.openxmlformats.org/drawingml/2006/spreadsheetDrawing">
      <xdr:col>15</xdr:col>
      <xdr:colOff>50800</xdr:colOff>
      <xdr:row>96</xdr:row>
      <xdr:rowOff>55245</xdr:rowOff>
    </xdr:to>
    <xdr:cxnSp macro="">
      <xdr:nvCxnSpPr>
        <xdr:cNvPr id="235" name="直線コネクタ 234"/>
        <xdr:cNvCxnSpPr/>
      </xdr:nvCxnSpPr>
      <xdr:spPr>
        <a:xfrm flipV="1">
          <a:off x="2019300" y="164852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77470</xdr:rowOff>
    </xdr:from>
    <xdr:to xmlns:xdr="http://schemas.openxmlformats.org/drawingml/2006/spreadsheetDrawing">
      <xdr:col>15</xdr:col>
      <xdr:colOff>101600</xdr:colOff>
      <xdr:row>97</xdr:row>
      <xdr:rowOff>7620</xdr:rowOff>
    </xdr:to>
    <xdr:sp macro="" textlink="">
      <xdr:nvSpPr>
        <xdr:cNvPr id="236" name="フローチャート: 判断 235"/>
        <xdr:cNvSpPr/>
      </xdr:nvSpPr>
      <xdr:spPr>
        <a:xfrm>
          <a:off x="2857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170180</xdr:rowOff>
    </xdr:from>
    <xdr:ext cx="530225" cy="259080"/>
    <xdr:sp macro="" textlink="">
      <xdr:nvSpPr>
        <xdr:cNvPr id="237" name="テキスト ボックス 236"/>
        <xdr:cNvSpPr txBox="1"/>
      </xdr:nvSpPr>
      <xdr:spPr>
        <a:xfrm>
          <a:off x="2640965" y="16629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55245</xdr:rowOff>
    </xdr:from>
    <xdr:to xmlns:xdr="http://schemas.openxmlformats.org/drawingml/2006/spreadsheetDrawing">
      <xdr:col>10</xdr:col>
      <xdr:colOff>114300</xdr:colOff>
      <xdr:row>96</xdr:row>
      <xdr:rowOff>92075</xdr:rowOff>
    </xdr:to>
    <xdr:cxnSp macro="">
      <xdr:nvCxnSpPr>
        <xdr:cNvPr id="238" name="直線コネクタ 237"/>
        <xdr:cNvCxnSpPr/>
      </xdr:nvCxnSpPr>
      <xdr:spPr>
        <a:xfrm flipV="1">
          <a:off x="1130300" y="165144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90170</xdr:rowOff>
    </xdr:from>
    <xdr:to xmlns:xdr="http://schemas.openxmlformats.org/drawingml/2006/spreadsheetDrawing">
      <xdr:col>10</xdr:col>
      <xdr:colOff>165100</xdr:colOff>
      <xdr:row>97</xdr:row>
      <xdr:rowOff>20320</xdr:rowOff>
    </xdr:to>
    <xdr:sp macro="" textlink="">
      <xdr:nvSpPr>
        <xdr:cNvPr id="239" name="フローチャート: 判断 238"/>
        <xdr:cNvSpPr/>
      </xdr:nvSpPr>
      <xdr:spPr>
        <a:xfrm>
          <a:off x="1968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11430</xdr:rowOff>
    </xdr:from>
    <xdr:ext cx="530225" cy="259080"/>
    <xdr:sp macro="" textlink="">
      <xdr:nvSpPr>
        <xdr:cNvPr id="240" name="テキスト ボックス 239"/>
        <xdr:cNvSpPr txBox="1"/>
      </xdr:nvSpPr>
      <xdr:spPr>
        <a:xfrm>
          <a:off x="1751965" y="166420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116840</xdr:rowOff>
    </xdr:from>
    <xdr:to xmlns:xdr="http://schemas.openxmlformats.org/drawingml/2006/spreadsheetDrawing">
      <xdr:col>6</xdr:col>
      <xdr:colOff>38100</xdr:colOff>
      <xdr:row>97</xdr:row>
      <xdr:rowOff>46990</xdr:rowOff>
    </xdr:to>
    <xdr:sp macro="" textlink="">
      <xdr:nvSpPr>
        <xdr:cNvPr id="241" name="フローチャート: 判断 240"/>
        <xdr:cNvSpPr/>
      </xdr:nvSpPr>
      <xdr:spPr>
        <a:xfrm>
          <a:off x="1079500" y="1657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38100</xdr:rowOff>
    </xdr:from>
    <xdr:ext cx="530225" cy="259080"/>
    <xdr:sp macro="" textlink="">
      <xdr:nvSpPr>
        <xdr:cNvPr id="242" name="テキスト ボックス 241"/>
        <xdr:cNvSpPr txBox="1"/>
      </xdr:nvSpPr>
      <xdr:spPr>
        <a:xfrm>
          <a:off x="862965" y="16668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91440</xdr:rowOff>
    </xdr:from>
    <xdr:to xmlns:xdr="http://schemas.openxmlformats.org/drawingml/2006/spreadsheetDrawing">
      <xdr:col>24</xdr:col>
      <xdr:colOff>114300</xdr:colOff>
      <xdr:row>96</xdr:row>
      <xdr:rowOff>21590</xdr:rowOff>
    </xdr:to>
    <xdr:sp macro="" textlink="">
      <xdr:nvSpPr>
        <xdr:cNvPr id="248" name="楕円 247"/>
        <xdr:cNvSpPr/>
      </xdr:nvSpPr>
      <xdr:spPr>
        <a:xfrm>
          <a:off x="45847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114300</xdr:rowOff>
    </xdr:from>
    <xdr:ext cx="598805" cy="259080"/>
    <xdr:sp macro="" textlink="">
      <xdr:nvSpPr>
        <xdr:cNvPr id="249" name="衛生費該当値テキスト"/>
        <xdr:cNvSpPr txBox="1"/>
      </xdr:nvSpPr>
      <xdr:spPr>
        <a:xfrm>
          <a:off x="4686300" y="16230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100965</xdr:rowOff>
    </xdr:from>
    <xdr:to xmlns:xdr="http://schemas.openxmlformats.org/drawingml/2006/spreadsheetDrawing">
      <xdr:col>20</xdr:col>
      <xdr:colOff>38100</xdr:colOff>
      <xdr:row>96</xdr:row>
      <xdr:rowOff>31115</xdr:rowOff>
    </xdr:to>
    <xdr:sp macro="" textlink="">
      <xdr:nvSpPr>
        <xdr:cNvPr id="250" name="楕円 249"/>
        <xdr:cNvSpPr/>
      </xdr:nvSpPr>
      <xdr:spPr>
        <a:xfrm>
          <a:off x="3746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47625</xdr:rowOff>
    </xdr:from>
    <xdr:ext cx="594360" cy="259080"/>
    <xdr:sp macro="" textlink="">
      <xdr:nvSpPr>
        <xdr:cNvPr id="251" name="テキスト ボックス 250"/>
        <xdr:cNvSpPr txBox="1"/>
      </xdr:nvSpPr>
      <xdr:spPr>
        <a:xfrm>
          <a:off x="3497580" y="161639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146685</xdr:rowOff>
    </xdr:from>
    <xdr:to xmlns:xdr="http://schemas.openxmlformats.org/drawingml/2006/spreadsheetDrawing">
      <xdr:col>15</xdr:col>
      <xdr:colOff>101600</xdr:colOff>
      <xdr:row>96</xdr:row>
      <xdr:rowOff>76835</xdr:rowOff>
    </xdr:to>
    <xdr:sp macro="" textlink="">
      <xdr:nvSpPr>
        <xdr:cNvPr id="252" name="楕円 251"/>
        <xdr:cNvSpPr/>
      </xdr:nvSpPr>
      <xdr:spPr>
        <a:xfrm>
          <a:off x="2857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93345</xdr:rowOff>
    </xdr:from>
    <xdr:ext cx="530225" cy="259080"/>
    <xdr:sp macro="" textlink="">
      <xdr:nvSpPr>
        <xdr:cNvPr id="253" name="テキスト ボックス 252"/>
        <xdr:cNvSpPr txBox="1"/>
      </xdr:nvSpPr>
      <xdr:spPr>
        <a:xfrm>
          <a:off x="2640965" y="16209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4445</xdr:rowOff>
    </xdr:from>
    <xdr:to xmlns:xdr="http://schemas.openxmlformats.org/drawingml/2006/spreadsheetDrawing">
      <xdr:col>10</xdr:col>
      <xdr:colOff>165100</xdr:colOff>
      <xdr:row>96</xdr:row>
      <xdr:rowOff>106045</xdr:rowOff>
    </xdr:to>
    <xdr:sp macro="" textlink="">
      <xdr:nvSpPr>
        <xdr:cNvPr id="254" name="楕円 253"/>
        <xdr:cNvSpPr/>
      </xdr:nvSpPr>
      <xdr:spPr>
        <a:xfrm>
          <a:off x="1968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122555</xdr:rowOff>
    </xdr:from>
    <xdr:ext cx="530225" cy="254635"/>
    <xdr:sp macro="" textlink="">
      <xdr:nvSpPr>
        <xdr:cNvPr id="255" name="テキスト ボックス 254"/>
        <xdr:cNvSpPr txBox="1"/>
      </xdr:nvSpPr>
      <xdr:spPr>
        <a:xfrm>
          <a:off x="1751965" y="16238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41275</xdr:rowOff>
    </xdr:from>
    <xdr:to xmlns:xdr="http://schemas.openxmlformats.org/drawingml/2006/spreadsheetDrawing">
      <xdr:col>6</xdr:col>
      <xdr:colOff>38100</xdr:colOff>
      <xdr:row>96</xdr:row>
      <xdr:rowOff>143510</xdr:rowOff>
    </xdr:to>
    <xdr:sp macro="" textlink="">
      <xdr:nvSpPr>
        <xdr:cNvPr id="256" name="楕円 255"/>
        <xdr:cNvSpPr/>
      </xdr:nvSpPr>
      <xdr:spPr>
        <a:xfrm>
          <a:off x="1079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159385</xdr:rowOff>
    </xdr:from>
    <xdr:ext cx="530225" cy="258445"/>
    <xdr:sp macro="" textlink="">
      <xdr:nvSpPr>
        <xdr:cNvPr id="257" name="テキスト ボックス 256"/>
        <xdr:cNvSpPr txBox="1"/>
      </xdr:nvSpPr>
      <xdr:spPr>
        <a:xfrm>
          <a:off x="862965" y="162756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6" name="テキスト ボックス 265"/>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69" name="テキスト ボックス 268"/>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915" cy="259080"/>
    <xdr:sp macro="" textlink="">
      <xdr:nvSpPr>
        <xdr:cNvPr id="271" name="テキスト ボックス 270"/>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2915" cy="254635"/>
    <xdr:sp macro="" textlink="">
      <xdr:nvSpPr>
        <xdr:cNvPr id="273" name="テキスト ボックス 272"/>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2915" cy="259080"/>
    <xdr:sp macro="" textlink="">
      <xdr:nvSpPr>
        <xdr:cNvPr id="275" name="テキスト ボックス 274"/>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2915" cy="259080"/>
    <xdr:sp macro="" textlink="">
      <xdr:nvSpPr>
        <xdr:cNvPr id="277" name="テキスト ボックス 276"/>
        <xdr:cNvSpPr txBox="1"/>
      </xdr:nvSpPr>
      <xdr:spPr>
        <a:xfrm>
          <a:off x="6136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79" name="テキスト ボックス 278"/>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152400</xdr:rowOff>
    </xdr:from>
    <xdr:to xmlns:xdr="http://schemas.openxmlformats.org/drawingml/2006/spreadsheetDrawing">
      <xdr:col>54</xdr:col>
      <xdr:colOff>189865</xdr:colOff>
      <xdr:row>39</xdr:row>
      <xdr:rowOff>44450</xdr:rowOff>
    </xdr:to>
    <xdr:cxnSp macro="">
      <xdr:nvCxnSpPr>
        <xdr:cNvPr id="281" name="直線コネクタ 280"/>
        <xdr:cNvCxnSpPr/>
      </xdr:nvCxnSpPr>
      <xdr:spPr>
        <a:xfrm flipV="1">
          <a:off x="10475595" y="54673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2"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3" name="直線コネクタ 282"/>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99060</xdr:rowOff>
    </xdr:from>
    <xdr:ext cx="469900" cy="254635"/>
    <xdr:sp macro="" textlink="">
      <xdr:nvSpPr>
        <xdr:cNvPr id="284" name="労働費最大値テキスト"/>
        <xdr:cNvSpPr txBox="1"/>
      </xdr:nvSpPr>
      <xdr:spPr>
        <a:xfrm>
          <a:off x="10528300" y="52425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152400</xdr:rowOff>
    </xdr:from>
    <xdr:to xmlns:xdr="http://schemas.openxmlformats.org/drawingml/2006/spreadsheetDrawing">
      <xdr:col>55</xdr:col>
      <xdr:colOff>88900</xdr:colOff>
      <xdr:row>31</xdr:row>
      <xdr:rowOff>152400</xdr:rowOff>
    </xdr:to>
    <xdr:cxnSp macro="">
      <xdr:nvCxnSpPr>
        <xdr:cNvPr id="285" name="直線コネクタ 284"/>
        <xdr:cNvCxnSpPr/>
      </xdr:nvCxnSpPr>
      <xdr:spPr>
        <a:xfrm>
          <a:off x="10388600" y="546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66675</xdr:rowOff>
    </xdr:from>
    <xdr:to xmlns:xdr="http://schemas.openxmlformats.org/drawingml/2006/spreadsheetDrawing">
      <xdr:col>55</xdr:col>
      <xdr:colOff>0</xdr:colOff>
      <xdr:row>37</xdr:row>
      <xdr:rowOff>116205</xdr:rowOff>
    </xdr:to>
    <xdr:cxnSp macro="">
      <xdr:nvCxnSpPr>
        <xdr:cNvPr id="286" name="直線コネクタ 285"/>
        <xdr:cNvCxnSpPr/>
      </xdr:nvCxnSpPr>
      <xdr:spPr>
        <a:xfrm flipV="1">
          <a:off x="9639300" y="641032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153035</xdr:rowOff>
    </xdr:from>
    <xdr:ext cx="378460" cy="259080"/>
    <xdr:sp macro="" textlink="">
      <xdr:nvSpPr>
        <xdr:cNvPr id="287" name="労働費平均値テキスト"/>
        <xdr:cNvSpPr txBox="1"/>
      </xdr:nvSpPr>
      <xdr:spPr>
        <a:xfrm>
          <a:off x="10528300" y="64966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3175</xdr:rowOff>
    </xdr:from>
    <xdr:to xmlns:xdr="http://schemas.openxmlformats.org/drawingml/2006/spreadsheetDrawing">
      <xdr:col>55</xdr:col>
      <xdr:colOff>50800</xdr:colOff>
      <xdr:row>38</xdr:row>
      <xdr:rowOff>104775</xdr:rowOff>
    </xdr:to>
    <xdr:sp macro="" textlink="">
      <xdr:nvSpPr>
        <xdr:cNvPr id="288" name="フローチャート: 判断 287"/>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116205</xdr:rowOff>
    </xdr:from>
    <xdr:to xmlns:xdr="http://schemas.openxmlformats.org/drawingml/2006/spreadsheetDrawing">
      <xdr:col>50</xdr:col>
      <xdr:colOff>114300</xdr:colOff>
      <xdr:row>37</xdr:row>
      <xdr:rowOff>125095</xdr:rowOff>
    </xdr:to>
    <xdr:cxnSp macro="">
      <xdr:nvCxnSpPr>
        <xdr:cNvPr id="289" name="直線コネクタ 288"/>
        <xdr:cNvCxnSpPr/>
      </xdr:nvCxnSpPr>
      <xdr:spPr>
        <a:xfrm flipV="1">
          <a:off x="8750300" y="64598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21590</xdr:rowOff>
    </xdr:from>
    <xdr:to xmlns:xdr="http://schemas.openxmlformats.org/drawingml/2006/spreadsheetDrawing">
      <xdr:col>50</xdr:col>
      <xdr:colOff>165100</xdr:colOff>
      <xdr:row>38</xdr:row>
      <xdr:rowOff>123190</xdr:rowOff>
    </xdr:to>
    <xdr:sp macro="" textlink="">
      <xdr:nvSpPr>
        <xdr:cNvPr id="290" name="フローチャート: 判断 289"/>
        <xdr:cNvSpPr/>
      </xdr:nvSpPr>
      <xdr:spPr>
        <a:xfrm>
          <a:off x="958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114300</xdr:rowOff>
    </xdr:from>
    <xdr:ext cx="378460" cy="259080"/>
    <xdr:sp macro="" textlink="">
      <xdr:nvSpPr>
        <xdr:cNvPr id="291" name="テキスト ボックス 290"/>
        <xdr:cNvSpPr txBox="1"/>
      </xdr:nvSpPr>
      <xdr:spPr>
        <a:xfrm>
          <a:off x="9450070" y="6629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78105</xdr:rowOff>
    </xdr:from>
    <xdr:to xmlns:xdr="http://schemas.openxmlformats.org/drawingml/2006/spreadsheetDrawing">
      <xdr:col>45</xdr:col>
      <xdr:colOff>177800</xdr:colOff>
      <xdr:row>37</xdr:row>
      <xdr:rowOff>125095</xdr:rowOff>
    </xdr:to>
    <xdr:cxnSp macro="">
      <xdr:nvCxnSpPr>
        <xdr:cNvPr id="292" name="直線コネクタ 291"/>
        <xdr:cNvCxnSpPr/>
      </xdr:nvCxnSpPr>
      <xdr:spPr>
        <a:xfrm>
          <a:off x="7861300" y="64217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24130</xdr:rowOff>
    </xdr:from>
    <xdr:to xmlns:xdr="http://schemas.openxmlformats.org/drawingml/2006/spreadsheetDrawing">
      <xdr:col>46</xdr:col>
      <xdr:colOff>38100</xdr:colOff>
      <xdr:row>38</xdr:row>
      <xdr:rowOff>125730</xdr:rowOff>
    </xdr:to>
    <xdr:sp macro="" textlink="">
      <xdr:nvSpPr>
        <xdr:cNvPr id="293" name="フローチャート: 判断 292"/>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116840</xdr:rowOff>
    </xdr:from>
    <xdr:ext cx="378460" cy="259080"/>
    <xdr:sp macro="" textlink="">
      <xdr:nvSpPr>
        <xdr:cNvPr id="294" name="テキスト ボックス 293"/>
        <xdr:cNvSpPr txBox="1"/>
      </xdr:nvSpPr>
      <xdr:spPr>
        <a:xfrm>
          <a:off x="8561070" y="6631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169545</xdr:rowOff>
    </xdr:from>
    <xdr:to xmlns:xdr="http://schemas.openxmlformats.org/drawingml/2006/spreadsheetDrawing">
      <xdr:col>41</xdr:col>
      <xdr:colOff>50800</xdr:colOff>
      <xdr:row>37</xdr:row>
      <xdr:rowOff>78105</xdr:rowOff>
    </xdr:to>
    <xdr:cxnSp macro="">
      <xdr:nvCxnSpPr>
        <xdr:cNvPr id="295" name="直線コネクタ 294"/>
        <xdr:cNvCxnSpPr/>
      </xdr:nvCxnSpPr>
      <xdr:spPr>
        <a:xfrm>
          <a:off x="6972300" y="63417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6985</xdr:rowOff>
    </xdr:from>
    <xdr:to xmlns:xdr="http://schemas.openxmlformats.org/drawingml/2006/spreadsheetDrawing">
      <xdr:col>41</xdr:col>
      <xdr:colOff>101600</xdr:colOff>
      <xdr:row>38</xdr:row>
      <xdr:rowOff>109220</xdr:rowOff>
    </xdr:to>
    <xdr:sp macro="" textlink="">
      <xdr:nvSpPr>
        <xdr:cNvPr id="296" name="フローチャート: 判断 295"/>
        <xdr:cNvSpPr/>
      </xdr:nvSpPr>
      <xdr:spPr>
        <a:xfrm>
          <a:off x="7810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99695</xdr:rowOff>
    </xdr:from>
    <xdr:ext cx="378460" cy="254635"/>
    <xdr:sp macro="" textlink="">
      <xdr:nvSpPr>
        <xdr:cNvPr id="297" name="テキスト ボックス 296"/>
        <xdr:cNvSpPr txBox="1"/>
      </xdr:nvSpPr>
      <xdr:spPr>
        <a:xfrm>
          <a:off x="7672070" y="66147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5080</xdr:rowOff>
    </xdr:from>
    <xdr:to xmlns:xdr="http://schemas.openxmlformats.org/drawingml/2006/spreadsheetDrawing">
      <xdr:col>36</xdr:col>
      <xdr:colOff>165100</xdr:colOff>
      <xdr:row>38</xdr:row>
      <xdr:rowOff>106680</xdr:rowOff>
    </xdr:to>
    <xdr:sp macro="" textlink="">
      <xdr:nvSpPr>
        <xdr:cNvPr id="298" name="フローチャート: 判断 297"/>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97790</xdr:rowOff>
    </xdr:from>
    <xdr:ext cx="378460" cy="254635"/>
    <xdr:sp macro="" textlink="">
      <xdr:nvSpPr>
        <xdr:cNvPr id="299" name="テキスト ボックス 298"/>
        <xdr:cNvSpPr txBox="1"/>
      </xdr:nvSpPr>
      <xdr:spPr>
        <a:xfrm>
          <a:off x="6783070" y="661289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15875</xdr:rowOff>
    </xdr:from>
    <xdr:to xmlns:xdr="http://schemas.openxmlformats.org/drawingml/2006/spreadsheetDrawing">
      <xdr:col>55</xdr:col>
      <xdr:colOff>50800</xdr:colOff>
      <xdr:row>37</xdr:row>
      <xdr:rowOff>117475</xdr:rowOff>
    </xdr:to>
    <xdr:sp macro="" textlink="">
      <xdr:nvSpPr>
        <xdr:cNvPr id="305" name="楕円 304"/>
        <xdr:cNvSpPr/>
      </xdr:nvSpPr>
      <xdr:spPr>
        <a:xfrm>
          <a:off x="10426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38735</xdr:rowOff>
    </xdr:from>
    <xdr:ext cx="378460" cy="259080"/>
    <xdr:sp macro="" textlink="">
      <xdr:nvSpPr>
        <xdr:cNvPr id="306" name="労働費該当値テキスト"/>
        <xdr:cNvSpPr txBox="1"/>
      </xdr:nvSpPr>
      <xdr:spPr>
        <a:xfrm>
          <a:off x="1052830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65405</xdr:rowOff>
    </xdr:from>
    <xdr:to xmlns:xdr="http://schemas.openxmlformats.org/drawingml/2006/spreadsheetDrawing">
      <xdr:col>50</xdr:col>
      <xdr:colOff>165100</xdr:colOff>
      <xdr:row>37</xdr:row>
      <xdr:rowOff>167005</xdr:rowOff>
    </xdr:to>
    <xdr:sp macro="" textlink="">
      <xdr:nvSpPr>
        <xdr:cNvPr id="307" name="楕円 306"/>
        <xdr:cNvSpPr/>
      </xdr:nvSpPr>
      <xdr:spPr>
        <a:xfrm>
          <a:off x="958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12065</xdr:rowOff>
    </xdr:from>
    <xdr:ext cx="378460" cy="259080"/>
    <xdr:sp macro="" textlink="">
      <xdr:nvSpPr>
        <xdr:cNvPr id="308" name="テキスト ボックス 307"/>
        <xdr:cNvSpPr txBox="1"/>
      </xdr:nvSpPr>
      <xdr:spPr>
        <a:xfrm>
          <a:off x="9450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74930</xdr:rowOff>
    </xdr:from>
    <xdr:to xmlns:xdr="http://schemas.openxmlformats.org/drawingml/2006/spreadsheetDrawing">
      <xdr:col>46</xdr:col>
      <xdr:colOff>38100</xdr:colOff>
      <xdr:row>38</xdr:row>
      <xdr:rowOff>4445</xdr:rowOff>
    </xdr:to>
    <xdr:sp macro="" textlink="">
      <xdr:nvSpPr>
        <xdr:cNvPr id="309" name="楕円 308"/>
        <xdr:cNvSpPr/>
      </xdr:nvSpPr>
      <xdr:spPr>
        <a:xfrm>
          <a:off x="8699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20955</xdr:rowOff>
    </xdr:from>
    <xdr:ext cx="378460" cy="254635"/>
    <xdr:sp macro="" textlink="">
      <xdr:nvSpPr>
        <xdr:cNvPr id="310" name="テキスト ボックス 309"/>
        <xdr:cNvSpPr txBox="1"/>
      </xdr:nvSpPr>
      <xdr:spPr>
        <a:xfrm>
          <a:off x="8561070" y="61931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27305</xdr:rowOff>
    </xdr:from>
    <xdr:to xmlns:xdr="http://schemas.openxmlformats.org/drawingml/2006/spreadsheetDrawing">
      <xdr:col>41</xdr:col>
      <xdr:colOff>101600</xdr:colOff>
      <xdr:row>37</xdr:row>
      <xdr:rowOff>128905</xdr:rowOff>
    </xdr:to>
    <xdr:sp macro="" textlink="">
      <xdr:nvSpPr>
        <xdr:cNvPr id="311" name="楕円 310"/>
        <xdr:cNvSpPr/>
      </xdr:nvSpPr>
      <xdr:spPr>
        <a:xfrm>
          <a:off x="781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145415</xdr:rowOff>
    </xdr:from>
    <xdr:ext cx="378460" cy="254635"/>
    <xdr:sp macro="" textlink="">
      <xdr:nvSpPr>
        <xdr:cNvPr id="312" name="テキスト ボックス 311"/>
        <xdr:cNvSpPr txBox="1"/>
      </xdr:nvSpPr>
      <xdr:spPr>
        <a:xfrm>
          <a:off x="7672070" y="6146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118745</xdr:rowOff>
    </xdr:from>
    <xdr:to xmlns:xdr="http://schemas.openxmlformats.org/drawingml/2006/spreadsheetDrawing">
      <xdr:col>36</xdr:col>
      <xdr:colOff>165100</xdr:colOff>
      <xdr:row>37</xdr:row>
      <xdr:rowOff>48895</xdr:rowOff>
    </xdr:to>
    <xdr:sp macro="" textlink="">
      <xdr:nvSpPr>
        <xdr:cNvPr id="313" name="楕円 312"/>
        <xdr:cNvSpPr/>
      </xdr:nvSpPr>
      <xdr:spPr>
        <a:xfrm>
          <a:off x="692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65405</xdr:rowOff>
    </xdr:from>
    <xdr:ext cx="465455" cy="254635"/>
    <xdr:sp macro="" textlink="">
      <xdr:nvSpPr>
        <xdr:cNvPr id="314" name="テキスト ボックス 313"/>
        <xdr:cNvSpPr txBox="1"/>
      </xdr:nvSpPr>
      <xdr:spPr>
        <a:xfrm>
          <a:off x="6737350" y="60661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3" name="テキスト ボックス 322"/>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26" name="テキスト ボックス 325"/>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30" name="テキスト ボックス 329"/>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185" cy="259080"/>
    <xdr:sp macro="" textlink="">
      <xdr:nvSpPr>
        <xdr:cNvPr id="332" name="テキスト ボックス 331"/>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185" cy="259080"/>
    <xdr:sp macro="" textlink="">
      <xdr:nvSpPr>
        <xdr:cNvPr id="334" name="テキスト ボックス 333"/>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6" name="テキスト ボックス 335"/>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67945</xdr:rowOff>
    </xdr:from>
    <xdr:to xmlns:xdr="http://schemas.openxmlformats.org/drawingml/2006/spreadsheetDrawing">
      <xdr:col>54</xdr:col>
      <xdr:colOff>189865</xdr:colOff>
      <xdr:row>58</xdr:row>
      <xdr:rowOff>160020</xdr:rowOff>
    </xdr:to>
    <xdr:cxnSp macro="">
      <xdr:nvCxnSpPr>
        <xdr:cNvPr id="338" name="直線コネクタ 337"/>
        <xdr:cNvCxnSpPr/>
      </xdr:nvCxnSpPr>
      <xdr:spPr>
        <a:xfrm flipV="1">
          <a:off x="10475595" y="881189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163830</xdr:rowOff>
    </xdr:from>
    <xdr:ext cx="469900" cy="259080"/>
    <xdr:sp macro="" textlink="">
      <xdr:nvSpPr>
        <xdr:cNvPr id="339" name="農林水産業費最小値テキスト"/>
        <xdr:cNvSpPr txBox="1"/>
      </xdr:nvSpPr>
      <xdr:spPr>
        <a:xfrm>
          <a:off x="10528300" y="1010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160020</xdr:rowOff>
    </xdr:from>
    <xdr:to xmlns:xdr="http://schemas.openxmlformats.org/drawingml/2006/spreadsheetDrawing">
      <xdr:col>55</xdr:col>
      <xdr:colOff>88900</xdr:colOff>
      <xdr:row>58</xdr:row>
      <xdr:rowOff>160020</xdr:rowOff>
    </xdr:to>
    <xdr:cxnSp macro="">
      <xdr:nvCxnSpPr>
        <xdr:cNvPr id="340" name="直線コネクタ 339"/>
        <xdr:cNvCxnSpPr/>
      </xdr:nvCxnSpPr>
      <xdr:spPr>
        <a:xfrm>
          <a:off x="10388600" y="1010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14605</xdr:rowOff>
    </xdr:from>
    <xdr:ext cx="598805" cy="259080"/>
    <xdr:sp macro="" textlink="">
      <xdr:nvSpPr>
        <xdr:cNvPr id="341" name="農林水産業費最大値テキスト"/>
        <xdr:cNvSpPr txBox="1"/>
      </xdr:nvSpPr>
      <xdr:spPr>
        <a:xfrm>
          <a:off x="10528300" y="8587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176,888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67945</xdr:rowOff>
    </xdr:from>
    <xdr:to xmlns:xdr="http://schemas.openxmlformats.org/drawingml/2006/spreadsheetDrawing">
      <xdr:col>55</xdr:col>
      <xdr:colOff>88900</xdr:colOff>
      <xdr:row>51</xdr:row>
      <xdr:rowOff>67945</xdr:rowOff>
    </xdr:to>
    <xdr:cxnSp macro="">
      <xdr:nvCxnSpPr>
        <xdr:cNvPr id="342" name="直線コネクタ 341"/>
        <xdr:cNvCxnSpPr/>
      </xdr:nvCxnSpPr>
      <xdr:spPr>
        <a:xfrm>
          <a:off x="10388600" y="881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45720</xdr:rowOff>
    </xdr:from>
    <xdr:to xmlns:xdr="http://schemas.openxmlformats.org/drawingml/2006/spreadsheetDrawing">
      <xdr:col>55</xdr:col>
      <xdr:colOff>0</xdr:colOff>
      <xdr:row>57</xdr:row>
      <xdr:rowOff>59055</xdr:rowOff>
    </xdr:to>
    <xdr:cxnSp macro="">
      <xdr:nvCxnSpPr>
        <xdr:cNvPr id="343" name="直線コネクタ 342"/>
        <xdr:cNvCxnSpPr/>
      </xdr:nvCxnSpPr>
      <xdr:spPr>
        <a:xfrm>
          <a:off x="9639300" y="98183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93980</xdr:rowOff>
    </xdr:from>
    <xdr:ext cx="534670" cy="259080"/>
    <xdr:sp macro="" textlink="">
      <xdr:nvSpPr>
        <xdr:cNvPr id="344" name="農林水産業費平均値テキスト"/>
        <xdr:cNvSpPr txBox="1"/>
      </xdr:nvSpPr>
      <xdr:spPr>
        <a:xfrm>
          <a:off x="10528300" y="9523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71120</xdr:rowOff>
    </xdr:from>
    <xdr:to xmlns:xdr="http://schemas.openxmlformats.org/drawingml/2006/spreadsheetDrawing">
      <xdr:col>55</xdr:col>
      <xdr:colOff>50800</xdr:colOff>
      <xdr:row>57</xdr:row>
      <xdr:rowOff>1270</xdr:rowOff>
    </xdr:to>
    <xdr:sp macro="" textlink="">
      <xdr:nvSpPr>
        <xdr:cNvPr id="345" name="フローチャート: 判断 344"/>
        <xdr:cNvSpPr/>
      </xdr:nvSpPr>
      <xdr:spPr>
        <a:xfrm>
          <a:off x="104267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45720</xdr:rowOff>
    </xdr:from>
    <xdr:to xmlns:xdr="http://schemas.openxmlformats.org/drawingml/2006/spreadsheetDrawing">
      <xdr:col>50</xdr:col>
      <xdr:colOff>114300</xdr:colOff>
      <xdr:row>57</xdr:row>
      <xdr:rowOff>99060</xdr:rowOff>
    </xdr:to>
    <xdr:cxnSp macro="">
      <xdr:nvCxnSpPr>
        <xdr:cNvPr id="346" name="直線コネクタ 345"/>
        <xdr:cNvCxnSpPr/>
      </xdr:nvCxnSpPr>
      <xdr:spPr>
        <a:xfrm flipV="1">
          <a:off x="8750300" y="98183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78740</xdr:rowOff>
    </xdr:from>
    <xdr:to xmlns:xdr="http://schemas.openxmlformats.org/drawingml/2006/spreadsheetDrawing">
      <xdr:col>50</xdr:col>
      <xdr:colOff>165100</xdr:colOff>
      <xdr:row>57</xdr:row>
      <xdr:rowOff>8890</xdr:rowOff>
    </xdr:to>
    <xdr:sp macro="" textlink="">
      <xdr:nvSpPr>
        <xdr:cNvPr id="347" name="フローチャート: 判断 346"/>
        <xdr:cNvSpPr/>
      </xdr:nvSpPr>
      <xdr:spPr>
        <a:xfrm>
          <a:off x="9588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25400</xdr:rowOff>
    </xdr:from>
    <xdr:ext cx="530225" cy="259080"/>
    <xdr:sp macro="" textlink="">
      <xdr:nvSpPr>
        <xdr:cNvPr id="348" name="テキスト ボックス 347"/>
        <xdr:cNvSpPr txBox="1"/>
      </xdr:nvSpPr>
      <xdr:spPr>
        <a:xfrm>
          <a:off x="9371965" y="9455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99060</xdr:rowOff>
    </xdr:from>
    <xdr:to xmlns:xdr="http://schemas.openxmlformats.org/drawingml/2006/spreadsheetDrawing">
      <xdr:col>45</xdr:col>
      <xdr:colOff>177800</xdr:colOff>
      <xdr:row>57</xdr:row>
      <xdr:rowOff>118745</xdr:rowOff>
    </xdr:to>
    <xdr:cxnSp macro="">
      <xdr:nvCxnSpPr>
        <xdr:cNvPr id="349" name="直線コネクタ 348"/>
        <xdr:cNvCxnSpPr/>
      </xdr:nvCxnSpPr>
      <xdr:spPr>
        <a:xfrm flipV="1">
          <a:off x="7861300" y="98717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64135</xdr:rowOff>
    </xdr:from>
    <xdr:to xmlns:xdr="http://schemas.openxmlformats.org/drawingml/2006/spreadsheetDrawing">
      <xdr:col>46</xdr:col>
      <xdr:colOff>38100</xdr:colOff>
      <xdr:row>56</xdr:row>
      <xdr:rowOff>166370</xdr:rowOff>
    </xdr:to>
    <xdr:sp macro="" textlink="">
      <xdr:nvSpPr>
        <xdr:cNvPr id="350" name="フローチャート: 判断 349"/>
        <xdr:cNvSpPr/>
      </xdr:nvSpPr>
      <xdr:spPr>
        <a:xfrm>
          <a:off x="8699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10795</xdr:rowOff>
    </xdr:from>
    <xdr:ext cx="530225" cy="258445"/>
    <xdr:sp macro="" textlink="">
      <xdr:nvSpPr>
        <xdr:cNvPr id="351" name="テキスト ボックス 350"/>
        <xdr:cNvSpPr txBox="1"/>
      </xdr:nvSpPr>
      <xdr:spPr>
        <a:xfrm>
          <a:off x="8482965" y="94405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118745</xdr:rowOff>
    </xdr:from>
    <xdr:to xmlns:xdr="http://schemas.openxmlformats.org/drawingml/2006/spreadsheetDrawing">
      <xdr:col>41</xdr:col>
      <xdr:colOff>50800</xdr:colOff>
      <xdr:row>57</xdr:row>
      <xdr:rowOff>120650</xdr:rowOff>
    </xdr:to>
    <xdr:cxnSp macro="">
      <xdr:nvCxnSpPr>
        <xdr:cNvPr id="352" name="直線コネクタ 351"/>
        <xdr:cNvCxnSpPr/>
      </xdr:nvCxnSpPr>
      <xdr:spPr>
        <a:xfrm flipV="1">
          <a:off x="6972300" y="9891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66675</xdr:rowOff>
    </xdr:from>
    <xdr:to xmlns:xdr="http://schemas.openxmlformats.org/drawingml/2006/spreadsheetDrawing">
      <xdr:col>41</xdr:col>
      <xdr:colOff>101600</xdr:colOff>
      <xdr:row>56</xdr:row>
      <xdr:rowOff>168275</xdr:rowOff>
    </xdr:to>
    <xdr:sp macro="" textlink="">
      <xdr:nvSpPr>
        <xdr:cNvPr id="353" name="フローチャート: 判断 352"/>
        <xdr:cNvSpPr/>
      </xdr:nvSpPr>
      <xdr:spPr>
        <a:xfrm>
          <a:off x="7810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13335</xdr:rowOff>
    </xdr:from>
    <xdr:ext cx="530225" cy="259080"/>
    <xdr:sp macro="" textlink="">
      <xdr:nvSpPr>
        <xdr:cNvPr id="354" name="テキスト ボックス 353"/>
        <xdr:cNvSpPr txBox="1"/>
      </xdr:nvSpPr>
      <xdr:spPr>
        <a:xfrm>
          <a:off x="7593965" y="9443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95885</xdr:rowOff>
    </xdr:from>
    <xdr:to xmlns:xdr="http://schemas.openxmlformats.org/drawingml/2006/spreadsheetDrawing">
      <xdr:col>36</xdr:col>
      <xdr:colOff>165100</xdr:colOff>
      <xdr:row>57</xdr:row>
      <xdr:rowOff>26035</xdr:rowOff>
    </xdr:to>
    <xdr:sp macro="" textlink="">
      <xdr:nvSpPr>
        <xdr:cNvPr id="355" name="フローチャート: 判断 354"/>
        <xdr:cNvSpPr/>
      </xdr:nvSpPr>
      <xdr:spPr>
        <a:xfrm>
          <a:off x="6921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42545</xdr:rowOff>
    </xdr:from>
    <xdr:ext cx="530225" cy="254635"/>
    <xdr:sp macro="" textlink="">
      <xdr:nvSpPr>
        <xdr:cNvPr id="356" name="テキスト ボックス 355"/>
        <xdr:cNvSpPr txBox="1"/>
      </xdr:nvSpPr>
      <xdr:spPr>
        <a:xfrm>
          <a:off x="6704965" y="94722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8255</xdr:rowOff>
    </xdr:from>
    <xdr:to xmlns:xdr="http://schemas.openxmlformats.org/drawingml/2006/spreadsheetDrawing">
      <xdr:col>55</xdr:col>
      <xdr:colOff>50800</xdr:colOff>
      <xdr:row>57</xdr:row>
      <xdr:rowOff>109855</xdr:rowOff>
    </xdr:to>
    <xdr:sp macro="" textlink="">
      <xdr:nvSpPr>
        <xdr:cNvPr id="362" name="楕円 361"/>
        <xdr:cNvSpPr/>
      </xdr:nvSpPr>
      <xdr:spPr>
        <a:xfrm>
          <a:off x="104267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158115</xdr:rowOff>
    </xdr:from>
    <xdr:ext cx="534670" cy="254635"/>
    <xdr:sp macro="" textlink="">
      <xdr:nvSpPr>
        <xdr:cNvPr id="363" name="農林水産業費該当値テキスト"/>
        <xdr:cNvSpPr txBox="1"/>
      </xdr:nvSpPr>
      <xdr:spPr>
        <a:xfrm>
          <a:off x="10528300" y="97593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166370</xdr:rowOff>
    </xdr:from>
    <xdr:to xmlns:xdr="http://schemas.openxmlformats.org/drawingml/2006/spreadsheetDrawing">
      <xdr:col>50</xdr:col>
      <xdr:colOff>165100</xdr:colOff>
      <xdr:row>57</xdr:row>
      <xdr:rowOff>96520</xdr:rowOff>
    </xdr:to>
    <xdr:sp macro="" textlink="">
      <xdr:nvSpPr>
        <xdr:cNvPr id="364" name="楕円 363"/>
        <xdr:cNvSpPr/>
      </xdr:nvSpPr>
      <xdr:spPr>
        <a:xfrm>
          <a:off x="9588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87630</xdr:rowOff>
    </xdr:from>
    <xdr:ext cx="530225" cy="254635"/>
    <xdr:sp macro="" textlink="">
      <xdr:nvSpPr>
        <xdr:cNvPr id="365" name="テキスト ボックス 364"/>
        <xdr:cNvSpPr txBox="1"/>
      </xdr:nvSpPr>
      <xdr:spPr>
        <a:xfrm>
          <a:off x="9371965" y="98602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48260</xdr:rowOff>
    </xdr:from>
    <xdr:to xmlns:xdr="http://schemas.openxmlformats.org/drawingml/2006/spreadsheetDrawing">
      <xdr:col>46</xdr:col>
      <xdr:colOff>38100</xdr:colOff>
      <xdr:row>57</xdr:row>
      <xdr:rowOff>149860</xdr:rowOff>
    </xdr:to>
    <xdr:sp macro="" textlink="">
      <xdr:nvSpPr>
        <xdr:cNvPr id="366" name="楕円 365"/>
        <xdr:cNvSpPr/>
      </xdr:nvSpPr>
      <xdr:spPr>
        <a:xfrm>
          <a:off x="8699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140970</xdr:rowOff>
    </xdr:from>
    <xdr:ext cx="530225" cy="259080"/>
    <xdr:sp macro="" textlink="">
      <xdr:nvSpPr>
        <xdr:cNvPr id="367" name="テキスト ボックス 366"/>
        <xdr:cNvSpPr txBox="1"/>
      </xdr:nvSpPr>
      <xdr:spPr>
        <a:xfrm>
          <a:off x="8482965" y="9913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67945</xdr:rowOff>
    </xdr:from>
    <xdr:to xmlns:xdr="http://schemas.openxmlformats.org/drawingml/2006/spreadsheetDrawing">
      <xdr:col>41</xdr:col>
      <xdr:colOff>101600</xdr:colOff>
      <xdr:row>57</xdr:row>
      <xdr:rowOff>169545</xdr:rowOff>
    </xdr:to>
    <xdr:sp macro="" textlink="">
      <xdr:nvSpPr>
        <xdr:cNvPr id="368" name="楕円 367"/>
        <xdr:cNvSpPr/>
      </xdr:nvSpPr>
      <xdr:spPr>
        <a:xfrm>
          <a:off x="7810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160655</xdr:rowOff>
    </xdr:from>
    <xdr:ext cx="530225" cy="259080"/>
    <xdr:sp macro="" textlink="">
      <xdr:nvSpPr>
        <xdr:cNvPr id="369" name="テキスト ボックス 368"/>
        <xdr:cNvSpPr txBox="1"/>
      </xdr:nvSpPr>
      <xdr:spPr>
        <a:xfrm>
          <a:off x="7593965" y="9933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69850</xdr:rowOff>
    </xdr:from>
    <xdr:to xmlns:xdr="http://schemas.openxmlformats.org/drawingml/2006/spreadsheetDrawing">
      <xdr:col>36</xdr:col>
      <xdr:colOff>165100</xdr:colOff>
      <xdr:row>58</xdr:row>
      <xdr:rowOff>0</xdr:rowOff>
    </xdr:to>
    <xdr:sp macro="" textlink="">
      <xdr:nvSpPr>
        <xdr:cNvPr id="370" name="楕円 369"/>
        <xdr:cNvSpPr/>
      </xdr:nvSpPr>
      <xdr:spPr>
        <a:xfrm>
          <a:off x="6921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162560</xdr:rowOff>
    </xdr:from>
    <xdr:ext cx="530225" cy="259080"/>
    <xdr:sp macro="" textlink="">
      <xdr:nvSpPr>
        <xdr:cNvPr id="371" name="テキスト ボックス 370"/>
        <xdr:cNvSpPr txBox="1"/>
      </xdr:nvSpPr>
      <xdr:spPr>
        <a:xfrm>
          <a:off x="6704965" y="9935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0" name="テキスト ボックス 379"/>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4475" cy="259080"/>
    <xdr:sp macro="" textlink="">
      <xdr:nvSpPr>
        <xdr:cNvPr id="383" name="テキスト ボックス 382"/>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1185" cy="254635"/>
    <xdr:sp macro="" textlink="">
      <xdr:nvSpPr>
        <xdr:cNvPr id="385" name="テキスト ボックス 384"/>
        <xdr:cNvSpPr txBox="1"/>
      </xdr:nvSpPr>
      <xdr:spPr>
        <a:xfrm>
          <a:off x="6008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1185" cy="259080"/>
    <xdr:sp macro="" textlink="">
      <xdr:nvSpPr>
        <xdr:cNvPr id="387" name="テキスト ボックス 386"/>
        <xdr:cNvSpPr txBox="1"/>
      </xdr:nvSpPr>
      <xdr:spPr>
        <a:xfrm>
          <a:off x="6008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1185" cy="254635"/>
    <xdr:sp macro="" textlink="">
      <xdr:nvSpPr>
        <xdr:cNvPr id="389" name="テキスト ボックス 388"/>
        <xdr:cNvSpPr txBox="1"/>
      </xdr:nvSpPr>
      <xdr:spPr>
        <a:xfrm>
          <a:off x="6008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185" cy="258445"/>
    <xdr:sp macro="" textlink="">
      <xdr:nvSpPr>
        <xdr:cNvPr id="391" name="テキスト ボックス 390"/>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185" cy="259080"/>
    <xdr:sp macro="" textlink="">
      <xdr:nvSpPr>
        <xdr:cNvPr id="393" name="テキスト ボックス 392"/>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5" name="テキスト ボックス 394"/>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21590</xdr:rowOff>
    </xdr:from>
    <xdr:to xmlns:xdr="http://schemas.openxmlformats.org/drawingml/2006/spreadsheetDrawing">
      <xdr:col>54</xdr:col>
      <xdr:colOff>189865</xdr:colOff>
      <xdr:row>79</xdr:row>
      <xdr:rowOff>95250</xdr:rowOff>
    </xdr:to>
    <xdr:cxnSp macro="">
      <xdr:nvCxnSpPr>
        <xdr:cNvPr id="397" name="直線コネクタ 396"/>
        <xdr:cNvCxnSpPr/>
      </xdr:nvCxnSpPr>
      <xdr:spPr>
        <a:xfrm flipV="1">
          <a:off x="10475595" y="1219454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99060</xdr:rowOff>
    </xdr:from>
    <xdr:ext cx="469900" cy="254635"/>
    <xdr:sp macro="" textlink="">
      <xdr:nvSpPr>
        <xdr:cNvPr id="398" name="商工費最小値テキスト"/>
        <xdr:cNvSpPr txBox="1"/>
      </xdr:nvSpPr>
      <xdr:spPr>
        <a:xfrm>
          <a:off x="10528300" y="136436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95250</xdr:rowOff>
    </xdr:from>
    <xdr:to xmlns:xdr="http://schemas.openxmlformats.org/drawingml/2006/spreadsheetDrawing">
      <xdr:col>55</xdr:col>
      <xdr:colOff>88900</xdr:colOff>
      <xdr:row>79</xdr:row>
      <xdr:rowOff>95250</xdr:rowOff>
    </xdr:to>
    <xdr:cxnSp macro="">
      <xdr:nvCxnSpPr>
        <xdr:cNvPr id="399" name="直線コネクタ 398"/>
        <xdr:cNvCxnSpPr/>
      </xdr:nvCxnSpPr>
      <xdr:spPr>
        <a:xfrm>
          <a:off x="103886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805" cy="259080"/>
    <xdr:sp macro="" textlink="">
      <xdr:nvSpPr>
        <xdr:cNvPr id="400" name="商工費最大値テキスト"/>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443,619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21590</xdr:rowOff>
    </xdr:from>
    <xdr:to xmlns:xdr="http://schemas.openxmlformats.org/drawingml/2006/spreadsheetDrawing">
      <xdr:col>55</xdr:col>
      <xdr:colOff>88900</xdr:colOff>
      <xdr:row>71</xdr:row>
      <xdr:rowOff>21590</xdr:rowOff>
    </xdr:to>
    <xdr:cxnSp macro="">
      <xdr:nvCxnSpPr>
        <xdr:cNvPr id="401" name="直線コネクタ 400"/>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69850</xdr:rowOff>
    </xdr:from>
    <xdr:to xmlns:xdr="http://schemas.openxmlformats.org/drawingml/2006/spreadsheetDrawing">
      <xdr:col>55</xdr:col>
      <xdr:colOff>0</xdr:colOff>
      <xdr:row>78</xdr:row>
      <xdr:rowOff>86360</xdr:rowOff>
    </xdr:to>
    <xdr:cxnSp macro="">
      <xdr:nvCxnSpPr>
        <xdr:cNvPr id="402" name="直線コネクタ 401"/>
        <xdr:cNvCxnSpPr/>
      </xdr:nvCxnSpPr>
      <xdr:spPr>
        <a:xfrm flipV="1">
          <a:off x="9639300" y="134429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87630</xdr:rowOff>
    </xdr:from>
    <xdr:ext cx="534670" cy="254635"/>
    <xdr:sp macro="" textlink="">
      <xdr:nvSpPr>
        <xdr:cNvPr id="403" name="商工費平均値テキスト"/>
        <xdr:cNvSpPr txBox="1"/>
      </xdr:nvSpPr>
      <xdr:spPr>
        <a:xfrm>
          <a:off x="10528300" y="134607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109220</xdr:rowOff>
    </xdr:from>
    <xdr:to xmlns:xdr="http://schemas.openxmlformats.org/drawingml/2006/spreadsheetDrawing">
      <xdr:col>55</xdr:col>
      <xdr:colOff>50800</xdr:colOff>
      <xdr:row>79</xdr:row>
      <xdr:rowOff>39370</xdr:rowOff>
    </xdr:to>
    <xdr:sp macro="" textlink="">
      <xdr:nvSpPr>
        <xdr:cNvPr id="404" name="フローチャート: 判断 403"/>
        <xdr:cNvSpPr/>
      </xdr:nvSpPr>
      <xdr:spPr>
        <a:xfrm>
          <a:off x="104267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42545</xdr:rowOff>
    </xdr:from>
    <xdr:to xmlns:xdr="http://schemas.openxmlformats.org/drawingml/2006/spreadsheetDrawing">
      <xdr:col>50</xdr:col>
      <xdr:colOff>114300</xdr:colOff>
      <xdr:row>78</xdr:row>
      <xdr:rowOff>86360</xdr:rowOff>
    </xdr:to>
    <xdr:cxnSp macro="">
      <xdr:nvCxnSpPr>
        <xdr:cNvPr id="405" name="直線コネクタ 404"/>
        <xdr:cNvCxnSpPr/>
      </xdr:nvCxnSpPr>
      <xdr:spPr>
        <a:xfrm>
          <a:off x="8750300" y="134156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110490</xdr:rowOff>
    </xdr:from>
    <xdr:to xmlns:xdr="http://schemas.openxmlformats.org/drawingml/2006/spreadsheetDrawing">
      <xdr:col>50</xdr:col>
      <xdr:colOff>165100</xdr:colOff>
      <xdr:row>79</xdr:row>
      <xdr:rowOff>40640</xdr:rowOff>
    </xdr:to>
    <xdr:sp macro="" textlink="">
      <xdr:nvSpPr>
        <xdr:cNvPr id="406" name="フローチャート: 判断 405"/>
        <xdr:cNvSpPr/>
      </xdr:nvSpPr>
      <xdr:spPr>
        <a:xfrm>
          <a:off x="958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31750</xdr:rowOff>
    </xdr:from>
    <xdr:ext cx="530225" cy="254635"/>
    <xdr:sp macro="" textlink="">
      <xdr:nvSpPr>
        <xdr:cNvPr id="407" name="テキスト ボックス 406"/>
        <xdr:cNvSpPr txBox="1"/>
      </xdr:nvSpPr>
      <xdr:spPr>
        <a:xfrm>
          <a:off x="9371965" y="135763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15240</xdr:rowOff>
    </xdr:from>
    <xdr:to xmlns:xdr="http://schemas.openxmlformats.org/drawingml/2006/spreadsheetDrawing">
      <xdr:col>45</xdr:col>
      <xdr:colOff>177800</xdr:colOff>
      <xdr:row>78</xdr:row>
      <xdr:rowOff>42545</xdr:rowOff>
    </xdr:to>
    <xdr:cxnSp macro="">
      <xdr:nvCxnSpPr>
        <xdr:cNvPr id="408" name="直線コネクタ 407"/>
        <xdr:cNvCxnSpPr/>
      </xdr:nvCxnSpPr>
      <xdr:spPr>
        <a:xfrm>
          <a:off x="7861300" y="1338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107315</xdr:rowOff>
    </xdr:from>
    <xdr:to xmlns:xdr="http://schemas.openxmlformats.org/drawingml/2006/spreadsheetDrawing">
      <xdr:col>46</xdr:col>
      <xdr:colOff>38100</xdr:colOff>
      <xdr:row>79</xdr:row>
      <xdr:rowOff>37465</xdr:rowOff>
    </xdr:to>
    <xdr:sp macro="" textlink="">
      <xdr:nvSpPr>
        <xdr:cNvPr id="409" name="フローチャート: 判断 408"/>
        <xdr:cNvSpPr/>
      </xdr:nvSpPr>
      <xdr:spPr>
        <a:xfrm>
          <a:off x="8699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29210</xdr:rowOff>
    </xdr:from>
    <xdr:ext cx="530225" cy="254635"/>
    <xdr:sp macro="" textlink="">
      <xdr:nvSpPr>
        <xdr:cNvPr id="410" name="テキスト ボックス 409"/>
        <xdr:cNvSpPr txBox="1"/>
      </xdr:nvSpPr>
      <xdr:spPr>
        <a:xfrm>
          <a:off x="8482965" y="1357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15240</xdr:rowOff>
    </xdr:from>
    <xdr:to xmlns:xdr="http://schemas.openxmlformats.org/drawingml/2006/spreadsheetDrawing">
      <xdr:col>41</xdr:col>
      <xdr:colOff>50800</xdr:colOff>
      <xdr:row>78</xdr:row>
      <xdr:rowOff>49530</xdr:rowOff>
    </xdr:to>
    <xdr:cxnSp macro="">
      <xdr:nvCxnSpPr>
        <xdr:cNvPr id="411" name="直線コネクタ 410"/>
        <xdr:cNvCxnSpPr/>
      </xdr:nvCxnSpPr>
      <xdr:spPr>
        <a:xfrm flipV="1">
          <a:off x="6972300" y="13388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113030</xdr:rowOff>
    </xdr:from>
    <xdr:to xmlns:xdr="http://schemas.openxmlformats.org/drawingml/2006/spreadsheetDrawing">
      <xdr:col>41</xdr:col>
      <xdr:colOff>101600</xdr:colOff>
      <xdr:row>79</xdr:row>
      <xdr:rowOff>43180</xdr:rowOff>
    </xdr:to>
    <xdr:sp macro="" textlink="">
      <xdr:nvSpPr>
        <xdr:cNvPr id="412" name="フローチャート: 判断 411"/>
        <xdr:cNvSpPr/>
      </xdr:nvSpPr>
      <xdr:spPr>
        <a:xfrm>
          <a:off x="7810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34290</xdr:rowOff>
    </xdr:from>
    <xdr:ext cx="530225" cy="259080"/>
    <xdr:sp macro="" textlink="">
      <xdr:nvSpPr>
        <xdr:cNvPr id="413" name="テキスト ボックス 412"/>
        <xdr:cNvSpPr txBox="1"/>
      </xdr:nvSpPr>
      <xdr:spPr>
        <a:xfrm>
          <a:off x="7593965" y="135788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116205</xdr:rowOff>
    </xdr:from>
    <xdr:to xmlns:xdr="http://schemas.openxmlformats.org/drawingml/2006/spreadsheetDrawing">
      <xdr:col>36</xdr:col>
      <xdr:colOff>165100</xdr:colOff>
      <xdr:row>79</xdr:row>
      <xdr:rowOff>46355</xdr:rowOff>
    </xdr:to>
    <xdr:sp macro="" textlink="">
      <xdr:nvSpPr>
        <xdr:cNvPr id="414" name="フローチャート: 判断 413"/>
        <xdr:cNvSpPr/>
      </xdr:nvSpPr>
      <xdr:spPr>
        <a:xfrm>
          <a:off x="6921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37465</xdr:rowOff>
    </xdr:from>
    <xdr:ext cx="530225" cy="259080"/>
    <xdr:sp macro="" textlink="">
      <xdr:nvSpPr>
        <xdr:cNvPr id="415" name="テキスト ボックス 414"/>
        <xdr:cNvSpPr txBox="1"/>
      </xdr:nvSpPr>
      <xdr:spPr>
        <a:xfrm>
          <a:off x="6704965" y="135820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19050</xdr:rowOff>
    </xdr:from>
    <xdr:to xmlns:xdr="http://schemas.openxmlformats.org/drawingml/2006/spreadsheetDrawing">
      <xdr:col>55</xdr:col>
      <xdr:colOff>50800</xdr:colOff>
      <xdr:row>78</xdr:row>
      <xdr:rowOff>120650</xdr:rowOff>
    </xdr:to>
    <xdr:sp macro="" textlink="">
      <xdr:nvSpPr>
        <xdr:cNvPr id="421" name="楕円 420"/>
        <xdr:cNvSpPr/>
      </xdr:nvSpPr>
      <xdr:spPr>
        <a:xfrm>
          <a:off x="104267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41910</xdr:rowOff>
    </xdr:from>
    <xdr:ext cx="534670" cy="254635"/>
    <xdr:sp macro="" textlink="">
      <xdr:nvSpPr>
        <xdr:cNvPr id="422" name="商工費該当値テキスト"/>
        <xdr:cNvSpPr txBox="1"/>
      </xdr:nvSpPr>
      <xdr:spPr>
        <a:xfrm>
          <a:off x="10528300" y="132435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35560</xdr:rowOff>
    </xdr:from>
    <xdr:to xmlns:xdr="http://schemas.openxmlformats.org/drawingml/2006/spreadsheetDrawing">
      <xdr:col>50</xdr:col>
      <xdr:colOff>165100</xdr:colOff>
      <xdr:row>78</xdr:row>
      <xdr:rowOff>137160</xdr:rowOff>
    </xdr:to>
    <xdr:sp macro="" textlink="">
      <xdr:nvSpPr>
        <xdr:cNvPr id="423" name="楕円 422"/>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153670</xdr:rowOff>
    </xdr:from>
    <xdr:ext cx="530225" cy="259080"/>
    <xdr:sp macro="" textlink="">
      <xdr:nvSpPr>
        <xdr:cNvPr id="424" name="テキスト ボックス 423"/>
        <xdr:cNvSpPr txBox="1"/>
      </xdr:nvSpPr>
      <xdr:spPr>
        <a:xfrm>
          <a:off x="9371965" y="13183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163195</xdr:rowOff>
    </xdr:from>
    <xdr:to xmlns:xdr="http://schemas.openxmlformats.org/drawingml/2006/spreadsheetDrawing">
      <xdr:col>46</xdr:col>
      <xdr:colOff>38100</xdr:colOff>
      <xdr:row>78</xdr:row>
      <xdr:rowOff>93345</xdr:rowOff>
    </xdr:to>
    <xdr:sp macro="" textlink="">
      <xdr:nvSpPr>
        <xdr:cNvPr id="425" name="楕円 424"/>
        <xdr:cNvSpPr/>
      </xdr:nvSpPr>
      <xdr:spPr>
        <a:xfrm>
          <a:off x="8699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109855</xdr:rowOff>
    </xdr:from>
    <xdr:ext cx="530225" cy="254635"/>
    <xdr:sp macro="" textlink="">
      <xdr:nvSpPr>
        <xdr:cNvPr id="426" name="テキスト ボックス 425"/>
        <xdr:cNvSpPr txBox="1"/>
      </xdr:nvSpPr>
      <xdr:spPr>
        <a:xfrm>
          <a:off x="8482965" y="13140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135890</xdr:rowOff>
    </xdr:from>
    <xdr:to xmlns:xdr="http://schemas.openxmlformats.org/drawingml/2006/spreadsheetDrawing">
      <xdr:col>41</xdr:col>
      <xdr:colOff>101600</xdr:colOff>
      <xdr:row>78</xdr:row>
      <xdr:rowOff>66040</xdr:rowOff>
    </xdr:to>
    <xdr:sp macro="" textlink="">
      <xdr:nvSpPr>
        <xdr:cNvPr id="427" name="楕円 426"/>
        <xdr:cNvSpPr/>
      </xdr:nvSpPr>
      <xdr:spPr>
        <a:xfrm>
          <a:off x="7810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82550</xdr:rowOff>
    </xdr:from>
    <xdr:ext cx="530225" cy="259080"/>
    <xdr:sp macro="" textlink="">
      <xdr:nvSpPr>
        <xdr:cNvPr id="428" name="テキスト ボックス 427"/>
        <xdr:cNvSpPr txBox="1"/>
      </xdr:nvSpPr>
      <xdr:spPr>
        <a:xfrm>
          <a:off x="7593965" y="13112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170180</xdr:rowOff>
    </xdr:from>
    <xdr:to xmlns:xdr="http://schemas.openxmlformats.org/drawingml/2006/spreadsheetDrawing">
      <xdr:col>36</xdr:col>
      <xdr:colOff>165100</xdr:colOff>
      <xdr:row>78</xdr:row>
      <xdr:rowOff>100330</xdr:rowOff>
    </xdr:to>
    <xdr:sp macro="" textlink="">
      <xdr:nvSpPr>
        <xdr:cNvPr id="429" name="楕円 428"/>
        <xdr:cNvSpPr/>
      </xdr:nvSpPr>
      <xdr:spPr>
        <a:xfrm>
          <a:off x="692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116840</xdr:rowOff>
    </xdr:from>
    <xdr:ext cx="530225" cy="259080"/>
    <xdr:sp macro="" textlink="">
      <xdr:nvSpPr>
        <xdr:cNvPr id="430" name="テキスト ボックス 429"/>
        <xdr:cNvSpPr txBox="1"/>
      </xdr:nvSpPr>
      <xdr:spPr>
        <a:xfrm>
          <a:off x="6704965" y="13147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9" name="テキスト ボックス 438"/>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2" name="テキスト ボックス 441"/>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185" cy="254635"/>
    <xdr:sp macro="" textlink="">
      <xdr:nvSpPr>
        <xdr:cNvPr id="444" name="テキスト ボックス 443"/>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185" cy="254635"/>
    <xdr:sp macro="" textlink="">
      <xdr:nvSpPr>
        <xdr:cNvPr id="446" name="テキスト ボックス 445"/>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185" cy="254635"/>
    <xdr:sp macro="" textlink="">
      <xdr:nvSpPr>
        <xdr:cNvPr id="448" name="テキスト ボックス 447"/>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0" name="テキスト ボックス 449"/>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146050</xdr:rowOff>
    </xdr:from>
    <xdr:to xmlns:xdr="http://schemas.openxmlformats.org/drawingml/2006/spreadsheetDrawing">
      <xdr:col>54</xdr:col>
      <xdr:colOff>189865</xdr:colOff>
      <xdr:row>98</xdr:row>
      <xdr:rowOff>85090</xdr:rowOff>
    </xdr:to>
    <xdr:cxnSp macro="">
      <xdr:nvCxnSpPr>
        <xdr:cNvPr id="452" name="直線コネクタ 451"/>
        <xdr:cNvCxnSpPr/>
      </xdr:nvCxnSpPr>
      <xdr:spPr>
        <a:xfrm flipV="1">
          <a:off x="10475595" y="1557655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88900</xdr:rowOff>
    </xdr:from>
    <xdr:ext cx="534670" cy="254635"/>
    <xdr:sp macro="" textlink="">
      <xdr:nvSpPr>
        <xdr:cNvPr id="453" name="土木費最小値テキスト"/>
        <xdr:cNvSpPr txBox="1"/>
      </xdr:nvSpPr>
      <xdr:spPr>
        <a:xfrm>
          <a:off x="10528300" y="168910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85090</xdr:rowOff>
    </xdr:from>
    <xdr:to xmlns:xdr="http://schemas.openxmlformats.org/drawingml/2006/spreadsheetDrawing">
      <xdr:col>55</xdr:col>
      <xdr:colOff>88900</xdr:colOff>
      <xdr:row>98</xdr:row>
      <xdr:rowOff>85090</xdr:rowOff>
    </xdr:to>
    <xdr:cxnSp macro="">
      <xdr:nvCxnSpPr>
        <xdr:cNvPr id="454" name="直線コネクタ 453"/>
        <xdr:cNvCxnSpPr/>
      </xdr:nvCxnSpPr>
      <xdr:spPr>
        <a:xfrm>
          <a:off x="10388600" y="1688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92710</xdr:rowOff>
    </xdr:from>
    <xdr:ext cx="598805" cy="259080"/>
    <xdr:sp macro="" textlink="">
      <xdr:nvSpPr>
        <xdr:cNvPr id="455" name="土木費最大値テキスト"/>
        <xdr:cNvSpPr txBox="1"/>
      </xdr:nvSpPr>
      <xdr:spPr>
        <a:xfrm>
          <a:off x="10528300" y="15351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597,230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146050</xdr:rowOff>
    </xdr:from>
    <xdr:to xmlns:xdr="http://schemas.openxmlformats.org/drawingml/2006/spreadsheetDrawing">
      <xdr:col>55</xdr:col>
      <xdr:colOff>88900</xdr:colOff>
      <xdr:row>90</xdr:row>
      <xdr:rowOff>146050</xdr:rowOff>
    </xdr:to>
    <xdr:cxnSp macro="">
      <xdr:nvCxnSpPr>
        <xdr:cNvPr id="456" name="直線コネクタ 455"/>
        <xdr:cNvCxnSpPr/>
      </xdr:nvCxnSpPr>
      <xdr:spPr>
        <a:xfrm>
          <a:off x="10388600" y="1557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36195</xdr:rowOff>
    </xdr:from>
    <xdr:to xmlns:xdr="http://schemas.openxmlformats.org/drawingml/2006/spreadsheetDrawing">
      <xdr:col>55</xdr:col>
      <xdr:colOff>0</xdr:colOff>
      <xdr:row>97</xdr:row>
      <xdr:rowOff>2540</xdr:rowOff>
    </xdr:to>
    <xdr:cxnSp macro="">
      <xdr:nvCxnSpPr>
        <xdr:cNvPr id="457" name="直線コネクタ 456"/>
        <xdr:cNvCxnSpPr/>
      </xdr:nvCxnSpPr>
      <xdr:spPr>
        <a:xfrm flipV="1">
          <a:off x="9639300" y="164953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167640</xdr:rowOff>
    </xdr:from>
    <xdr:ext cx="598805" cy="254635"/>
    <xdr:sp macro="" textlink="">
      <xdr:nvSpPr>
        <xdr:cNvPr id="458" name="土木費平均値テキスト"/>
        <xdr:cNvSpPr txBox="1"/>
      </xdr:nvSpPr>
      <xdr:spPr>
        <a:xfrm>
          <a:off x="10528300" y="1662684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17780</xdr:rowOff>
    </xdr:from>
    <xdr:to xmlns:xdr="http://schemas.openxmlformats.org/drawingml/2006/spreadsheetDrawing">
      <xdr:col>55</xdr:col>
      <xdr:colOff>50800</xdr:colOff>
      <xdr:row>97</xdr:row>
      <xdr:rowOff>119380</xdr:rowOff>
    </xdr:to>
    <xdr:sp macro="" textlink="">
      <xdr:nvSpPr>
        <xdr:cNvPr id="459" name="フローチャート: 判断 458"/>
        <xdr:cNvSpPr/>
      </xdr:nvSpPr>
      <xdr:spPr>
        <a:xfrm>
          <a:off x="104267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83185</xdr:rowOff>
    </xdr:from>
    <xdr:to xmlns:xdr="http://schemas.openxmlformats.org/drawingml/2006/spreadsheetDrawing">
      <xdr:col>50</xdr:col>
      <xdr:colOff>114300</xdr:colOff>
      <xdr:row>97</xdr:row>
      <xdr:rowOff>2540</xdr:rowOff>
    </xdr:to>
    <xdr:cxnSp macro="">
      <xdr:nvCxnSpPr>
        <xdr:cNvPr id="460" name="直線コネクタ 459"/>
        <xdr:cNvCxnSpPr/>
      </xdr:nvCxnSpPr>
      <xdr:spPr>
        <a:xfrm>
          <a:off x="8750300" y="1654238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142240</xdr:rowOff>
    </xdr:to>
    <xdr:sp macro="" textlink="">
      <xdr:nvSpPr>
        <xdr:cNvPr id="461" name="フローチャート: 判断 460"/>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133350</xdr:rowOff>
    </xdr:from>
    <xdr:ext cx="530225" cy="254635"/>
    <xdr:sp macro="" textlink="">
      <xdr:nvSpPr>
        <xdr:cNvPr id="462" name="テキスト ボックス 461"/>
        <xdr:cNvSpPr txBox="1"/>
      </xdr:nvSpPr>
      <xdr:spPr>
        <a:xfrm>
          <a:off x="9371965" y="16764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83185</xdr:rowOff>
    </xdr:from>
    <xdr:to xmlns:xdr="http://schemas.openxmlformats.org/drawingml/2006/spreadsheetDrawing">
      <xdr:col>45</xdr:col>
      <xdr:colOff>177800</xdr:colOff>
      <xdr:row>96</xdr:row>
      <xdr:rowOff>93345</xdr:rowOff>
    </xdr:to>
    <xdr:cxnSp macro="">
      <xdr:nvCxnSpPr>
        <xdr:cNvPr id="463" name="直線コネクタ 462"/>
        <xdr:cNvCxnSpPr/>
      </xdr:nvCxnSpPr>
      <xdr:spPr>
        <a:xfrm flipV="1">
          <a:off x="7861300" y="16542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53340</xdr:rowOff>
    </xdr:from>
    <xdr:to xmlns:xdr="http://schemas.openxmlformats.org/drawingml/2006/spreadsheetDrawing">
      <xdr:col>46</xdr:col>
      <xdr:colOff>38100</xdr:colOff>
      <xdr:row>97</xdr:row>
      <xdr:rowOff>154940</xdr:rowOff>
    </xdr:to>
    <xdr:sp macro="" textlink="">
      <xdr:nvSpPr>
        <xdr:cNvPr id="464" name="フローチャート: 判断 463"/>
        <xdr:cNvSpPr/>
      </xdr:nvSpPr>
      <xdr:spPr>
        <a:xfrm>
          <a:off x="8699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146050</xdr:rowOff>
    </xdr:from>
    <xdr:ext cx="530225" cy="254635"/>
    <xdr:sp macro="" textlink="">
      <xdr:nvSpPr>
        <xdr:cNvPr id="465" name="テキスト ボックス 464"/>
        <xdr:cNvSpPr txBox="1"/>
      </xdr:nvSpPr>
      <xdr:spPr>
        <a:xfrm>
          <a:off x="8482965" y="16776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93345</xdr:rowOff>
    </xdr:from>
    <xdr:to xmlns:xdr="http://schemas.openxmlformats.org/drawingml/2006/spreadsheetDrawing">
      <xdr:col>41</xdr:col>
      <xdr:colOff>50800</xdr:colOff>
      <xdr:row>96</xdr:row>
      <xdr:rowOff>126365</xdr:rowOff>
    </xdr:to>
    <xdr:cxnSp macro="">
      <xdr:nvCxnSpPr>
        <xdr:cNvPr id="466" name="直線コネクタ 465"/>
        <xdr:cNvCxnSpPr/>
      </xdr:nvCxnSpPr>
      <xdr:spPr>
        <a:xfrm flipV="1">
          <a:off x="6972300" y="165525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44450</xdr:rowOff>
    </xdr:from>
    <xdr:to xmlns:xdr="http://schemas.openxmlformats.org/drawingml/2006/spreadsheetDrawing">
      <xdr:col>41</xdr:col>
      <xdr:colOff>101600</xdr:colOff>
      <xdr:row>97</xdr:row>
      <xdr:rowOff>146050</xdr:rowOff>
    </xdr:to>
    <xdr:sp macro="" textlink="">
      <xdr:nvSpPr>
        <xdr:cNvPr id="467" name="フローチャート: 判断 466"/>
        <xdr:cNvSpPr/>
      </xdr:nvSpPr>
      <xdr:spPr>
        <a:xfrm>
          <a:off x="78105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137160</xdr:rowOff>
    </xdr:from>
    <xdr:ext cx="530225" cy="259080"/>
    <xdr:sp macro="" textlink="">
      <xdr:nvSpPr>
        <xdr:cNvPr id="468" name="テキスト ボックス 467"/>
        <xdr:cNvSpPr txBox="1"/>
      </xdr:nvSpPr>
      <xdr:spPr>
        <a:xfrm>
          <a:off x="7593965" y="16767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69" name="フローチャート: 判断 468"/>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144780</xdr:rowOff>
    </xdr:from>
    <xdr:ext cx="530225" cy="254635"/>
    <xdr:sp macro="" textlink="">
      <xdr:nvSpPr>
        <xdr:cNvPr id="470" name="テキスト ボックス 469"/>
        <xdr:cNvSpPr txBox="1"/>
      </xdr:nvSpPr>
      <xdr:spPr>
        <a:xfrm>
          <a:off x="6704965" y="16775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156845</xdr:rowOff>
    </xdr:from>
    <xdr:to xmlns:xdr="http://schemas.openxmlformats.org/drawingml/2006/spreadsheetDrawing">
      <xdr:col>55</xdr:col>
      <xdr:colOff>50800</xdr:colOff>
      <xdr:row>96</xdr:row>
      <xdr:rowOff>86995</xdr:rowOff>
    </xdr:to>
    <xdr:sp macro="" textlink="">
      <xdr:nvSpPr>
        <xdr:cNvPr id="476" name="楕円 475"/>
        <xdr:cNvSpPr/>
      </xdr:nvSpPr>
      <xdr:spPr>
        <a:xfrm>
          <a:off x="104267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8255</xdr:rowOff>
    </xdr:from>
    <xdr:ext cx="598805" cy="254635"/>
    <xdr:sp macro="" textlink="">
      <xdr:nvSpPr>
        <xdr:cNvPr id="477" name="土木費該当値テキスト"/>
        <xdr:cNvSpPr txBox="1"/>
      </xdr:nvSpPr>
      <xdr:spPr>
        <a:xfrm>
          <a:off x="10528300" y="1629600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78" name="楕円 477"/>
        <xdr:cNvSpPr/>
      </xdr:nvSpPr>
      <xdr:spPr>
        <a:xfrm>
          <a:off x="9588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69850</xdr:rowOff>
    </xdr:from>
    <xdr:ext cx="594360" cy="259080"/>
    <xdr:sp macro="" textlink="">
      <xdr:nvSpPr>
        <xdr:cNvPr id="479" name="テキスト ボックス 478"/>
        <xdr:cNvSpPr txBox="1"/>
      </xdr:nvSpPr>
      <xdr:spPr>
        <a:xfrm>
          <a:off x="9339580" y="163576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32385</xdr:rowOff>
    </xdr:from>
    <xdr:to xmlns:xdr="http://schemas.openxmlformats.org/drawingml/2006/spreadsheetDrawing">
      <xdr:col>46</xdr:col>
      <xdr:colOff>38100</xdr:colOff>
      <xdr:row>96</xdr:row>
      <xdr:rowOff>133985</xdr:rowOff>
    </xdr:to>
    <xdr:sp macro="" textlink="">
      <xdr:nvSpPr>
        <xdr:cNvPr id="480" name="楕円 479"/>
        <xdr:cNvSpPr/>
      </xdr:nvSpPr>
      <xdr:spPr>
        <a:xfrm>
          <a:off x="8699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150495</xdr:rowOff>
    </xdr:from>
    <xdr:ext cx="594360" cy="259080"/>
    <xdr:sp macro="" textlink="">
      <xdr:nvSpPr>
        <xdr:cNvPr id="481" name="テキスト ボックス 480"/>
        <xdr:cNvSpPr txBox="1"/>
      </xdr:nvSpPr>
      <xdr:spPr>
        <a:xfrm>
          <a:off x="8450580" y="162667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42545</xdr:rowOff>
    </xdr:from>
    <xdr:to xmlns:xdr="http://schemas.openxmlformats.org/drawingml/2006/spreadsheetDrawing">
      <xdr:col>41</xdr:col>
      <xdr:colOff>101600</xdr:colOff>
      <xdr:row>96</xdr:row>
      <xdr:rowOff>144145</xdr:rowOff>
    </xdr:to>
    <xdr:sp macro="" textlink="">
      <xdr:nvSpPr>
        <xdr:cNvPr id="482" name="楕円 481"/>
        <xdr:cNvSpPr/>
      </xdr:nvSpPr>
      <xdr:spPr>
        <a:xfrm>
          <a:off x="78105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160655</xdr:rowOff>
    </xdr:from>
    <xdr:ext cx="594360" cy="259080"/>
    <xdr:sp macro="" textlink="">
      <xdr:nvSpPr>
        <xdr:cNvPr id="483" name="テキスト ボックス 482"/>
        <xdr:cNvSpPr txBox="1"/>
      </xdr:nvSpPr>
      <xdr:spPr>
        <a:xfrm>
          <a:off x="756158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4" name="楕円 483"/>
        <xdr:cNvSpPr/>
      </xdr:nvSpPr>
      <xdr:spPr>
        <a:xfrm>
          <a:off x="6921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22225</xdr:rowOff>
    </xdr:from>
    <xdr:ext cx="594360" cy="258445"/>
    <xdr:sp macro="" textlink="">
      <xdr:nvSpPr>
        <xdr:cNvPr id="485" name="テキスト ボックス 484"/>
        <xdr:cNvSpPr txBox="1"/>
      </xdr:nvSpPr>
      <xdr:spPr>
        <a:xfrm>
          <a:off x="6672580" y="163099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4" name="テキスト ボックス 493"/>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4475" cy="254635"/>
    <xdr:sp macro="" textlink="">
      <xdr:nvSpPr>
        <xdr:cNvPr id="497" name="テキスト ボックス 496"/>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1185" cy="254635"/>
    <xdr:sp macro="" textlink="">
      <xdr:nvSpPr>
        <xdr:cNvPr id="499" name="テキスト ボックス 498"/>
        <xdr:cNvSpPr txBox="1"/>
      </xdr:nvSpPr>
      <xdr:spPr>
        <a:xfrm>
          <a:off x="11850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1185" cy="254635"/>
    <xdr:sp macro="" textlink="">
      <xdr:nvSpPr>
        <xdr:cNvPr id="501" name="テキスト ボックス 500"/>
        <xdr:cNvSpPr txBox="1"/>
      </xdr:nvSpPr>
      <xdr:spPr>
        <a:xfrm>
          <a:off x="11850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1185" cy="254635"/>
    <xdr:sp macro="" textlink="">
      <xdr:nvSpPr>
        <xdr:cNvPr id="503" name="テキスト ボックス 502"/>
        <xdr:cNvSpPr txBox="1"/>
      </xdr:nvSpPr>
      <xdr:spPr>
        <a:xfrm>
          <a:off x="11850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05" name="テキスト ボックス 504"/>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20320</xdr:rowOff>
    </xdr:from>
    <xdr:to xmlns:xdr="http://schemas.openxmlformats.org/drawingml/2006/spreadsheetDrawing">
      <xdr:col>85</xdr:col>
      <xdr:colOff>126365</xdr:colOff>
      <xdr:row>38</xdr:row>
      <xdr:rowOff>53975</xdr:rowOff>
    </xdr:to>
    <xdr:cxnSp macro="">
      <xdr:nvCxnSpPr>
        <xdr:cNvPr id="507" name="直線コネクタ 506"/>
        <xdr:cNvCxnSpPr/>
      </xdr:nvCxnSpPr>
      <xdr:spPr>
        <a:xfrm flipV="1">
          <a:off x="16317595" y="516382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57785</xdr:rowOff>
    </xdr:from>
    <xdr:ext cx="534670" cy="259080"/>
    <xdr:sp macro="" textlink="">
      <xdr:nvSpPr>
        <xdr:cNvPr id="508" name="消防費最小値テキスト"/>
        <xdr:cNvSpPr txBox="1"/>
      </xdr:nvSpPr>
      <xdr:spPr>
        <a:xfrm>
          <a:off x="16370300" y="6572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53975</xdr:rowOff>
    </xdr:from>
    <xdr:to xmlns:xdr="http://schemas.openxmlformats.org/drawingml/2006/spreadsheetDrawing">
      <xdr:col>86</xdr:col>
      <xdr:colOff>25400</xdr:colOff>
      <xdr:row>38</xdr:row>
      <xdr:rowOff>53975</xdr:rowOff>
    </xdr:to>
    <xdr:cxnSp macro="">
      <xdr:nvCxnSpPr>
        <xdr:cNvPr id="509" name="直線コネクタ 508"/>
        <xdr:cNvCxnSpPr/>
      </xdr:nvCxnSpPr>
      <xdr:spPr>
        <a:xfrm>
          <a:off x="16230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138430</xdr:rowOff>
    </xdr:from>
    <xdr:ext cx="598805" cy="259080"/>
    <xdr:sp macro="" textlink="">
      <xdr:nvSpPr>
        <xdr:cNvPr id="510" name="消防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326,174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20320</xdr:rowOff>
    </xdr:from>
    <xdr:to xmlns:xdr="http://schemas.openxmlformats.org/drawingml/2006/spreadsheetDrawing">
      <xdr:col>86</xdr:col>
      <xdr:colOff>25400</xdr:colOff>
      <xdr:row>30</xdr:row>
      <xdr:rowOff>20320</xdr:rowOff>
    </xdr:to>
    <xdr:cxnSp macro="">
      <xdr:nvCxnSpPr>
        <xdr:cNvPr id="511" name="直線コネクタ 510"/>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85090</xdr:rowOff>
    </xdr:from>
    <xdr:to xmlns:xdr="http://schemas.openxmlformats.org/drawingml/2006/spreadsheetDrawing">
      <xdr:col>85</xdr:col>
      <xdr:colOff>127000</xdr:colOff>
      <xdr:row>37</xdr:row>
      <xdr:rowOff>97790</xdr:rowOff>
    </xdr:to>
    <xdr:cxnSp macro="">
      <xdr:nvCxnSpPr>
        <xdr:cNvPr id="512" name="直線コネクタ 511"/>
        <xdr:cNvCxnSpPr/>
      </xdr:nvCxnSpPr>
      <xdr:spPr>
        <a:xfrm flipV="1">
          <a:off x="15481300" y="64287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47625</xdr:rowOff>
    </xdr:from>
    <xdr:ext cx="534670" cy="259080"/>
    <xdr:sp macro="" textlink="">
      <xdr:nvSpPr>
        <xdr:cNvPr id="513" name="消防費平均値テキスト"/>
        <xdr:cNvSpPr txBox="1"/>
      </xdr:nvSpPr>
      <xdr:spPr>
        <a:xfrm>
          <a:off x="16370300" y="6391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69215</xdr:rowOff>
    </xdr:from>
    <xdr:to xmlns:xdr="http://schemas.openxmlformats.org/drawingml/2006/spreadsheetDrawing">
      <xdr:col>85</xdr:col>
      <xdr:colOff>177800</xdr:colOff>
      <xdr:row>37</xdr:row>
      <xdr:rowOff>170815</xdr:rowOff>
    </xdr:to>
    <xdr:sp macro="" textlink="">
      <xdr:nvSpPr>
        <xdr:cNvPr id="514" name="フローチャート: 判断 513"/>
        <xdr:cNvSpPr/>
      </xdr:nvSpPr>
      <xdr:spPr>
        <a:xfrm>
          <a:off x="16268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97790</xdr:rowOff>
    </xdr:from>
    <xdr:to xmlns:xdr="http://schemas.openxmlformats.org/drawingml/2006/spreadsheetDrawing">
      <xdr:col>81</xdr:col>
      <xdr:colOff>50800</xdr:colOff>
      <xdr:row>37</xdr:row>
      <xdr:rowOff>97790</xdr:rowOff>
    </xdr:to>
    <xdr:cxnSp macro="">
      <xdr:nvCxnSpPr>
        <xdr:cNvPr id="515" name="直線コネクタ 514"/>
        <xdr:cNvCxnSpPr/>
      </xdr:nvCxnSpPr>
      <xdr:spPr>
        <a:xfrm flipV="1">
          <a:off x="14592300" y="6441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97790</xdr:rowOff>
    </xdr:from>
    <xdr:to xmlns:xdr="http://schemas.openxmlformats.org/drawingml/2006/spreadsheetDrawing">
      <xdr:col>81</xdr:col>
      <xdr:colOff>101600</xdr:colOff>
      <xdr:row>38</xdr:row>
      <xdr:rowOff>27940</xdr:rowOff>
    </xdr:to>
    <xdr:sp macro="" textlink="">
      <xdr:nvSpPr>
        <xdr:cNvPr id="516" name="フローチャート: 判断 515"/>
        <xdr:cNvSpPr/>
      </xdr:nvSpPr>
      <xdr:spPr>
        <a:xfrm>
          <a:off x="15430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19050</xdr:rowOff>
    </xdr:from>
    <xdr:ext cx="530225" cy="254635"/>
    <xdr:sp macro="" textlink="">
      <xdr:nvSpPr>
        <xdr:cNvPr id="517" name="テキスト ボックス 516"/>
        <xdr:cNvSpPr txBox="1"/>
      </xdr:nvSpPr>
      <xdr:spPr>
        <a:xfrm>
          <a:off x="15213965" y="6534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97790</xdr:rowOff>
    </xdr:from>
    <xdr:to xmlns:xdr="http://schemas.openxmlformats.org/drawingml/2006/spreadsheetDrawing">
      <xdr:col>76</xdr:col>
      <xdr:colOff>114300</xdr:colOff>
      <xdr:row>37</xdr:row>
      <xdr:rowOff>102870</xdr:rowOff>
    </xdr:to>
    <xdr:cxnSp macro="">
      <xdr:nvCxnSpPr>
        <xdr:cNvPr id="518" name="直線コネクタ 517"/>
        <xdr:cNvCxnSpPr/>
      </xdr:nvCxnSpPr>
      <xdr:spPr>
        <a:xfrm flipV="1">
          <a:off x="13703300" y="6441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100965</xdr:rowOff>
    </xdr:from>
    <xdr:to xmlns:xdr="http://schemas.openxmlformats.org/drawingml/2006/spreadsheetDrawing">
      <xdr:col>76</xdr:col>
      <xdr:colOff>165100</xdr:colOff>
      <xdr:row>38</xdr:row>
      <xdr:rowOff>31115</xdr:rowOff>
    </xdr:to>
    <xdr:sp macro="" textlink="">
      <xdr:nvSpPr>
        <xdr:cNvPr id="519" name="フローチャート: 判断 518"/>
        <xdr:cNvSpPr/>
      </xdr:nvSpPr>
      <xdr:spPr>
        <a:xfrm>
          <a:off x="14541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22225</xdr:rowOff>
    </xdr:from>
    <xdr:ext cx="530225" cy="258445"/>
    <xdr:sp macro="" textlink="">
      <xdr:nvSpPr>
        <xdr:cNvPr id="520" name="テキスト ボックス 519"/>
        <xdr:cNvSpPr txBox="1"/>
      </xdr:nvSpPr>
      <xdr:spPr>
        <a:xfrm>
          <a:off x="14324965" y="65373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102870</xdr:rowOff>
    </xdr:from>
    <xdr:to xmlns:xdr="http://schemas.openxmlformats.org/drawingml/2006/spreadsheetDrawing">
      <xdr:col>71</xdr:col>
      <xdr:colOff>177800</xdr:colOff>
      <xdr:row>37</xdr:row>
      <xdr:rowOff>128905</xdr:rowOff>
    </xdr:to>
    <xdr:cxnSp macro="">
      <xdr:nvCxnSpPr>
        <xdr:cNvPr id="521" name="直線コネクタ 520"/>
        <xdr:cNvCxnSpPr/>
      </xdr:nvCxnSpPr>
      <xdr:spPr>
        <a:xfrm flipV="1">
          <a:off x="12814300" y="6446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109855</xdr:rowOff>
    </xdr:from>
    <xdr:to xmlns:xdr="http://schemas.openxmlformats.org/drawingml/2006/spreadsheetDrawing">
      <xdr:col>72</xdr:col>
      <xdr:colOff>38100</xdr:colOff>
      <xdr:row>38</xdr:row>
      <xdr:rowOff>40640</xdr:rowOff>
    </xdr:to>
    <xdr:sp macro="" textlink="">
      <xdr:nvSpPr>
        <xdr:cNvPr id="522" name="フローチャート: 判断 521"/>
        <xdr:cNvSpPr/>
      </xdr:nvSpPr>
      <xdr:spPr>
        <a:xfrm>
          <a:off x="1365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31115</xdr:rowOff>
    </xdr:from>
    <xdr:ext cx="530225" cy="254635"/>
    <xdr:sp macro="" textlink="">
      <xdr:nvSpPr>
        <xdr:cNvPr id="523" name="テキスト ボックス 522"/>
        <xdr:cNvSpPr txBox="1"/>
      </xdr:nvSpPr>
      <xdr:spPr>
        <a:xfrm>
          <a:off x="13435965" y="6546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73660</xdr:rowOff>
    </xdr:from>
    <xdr:to xmlns:xdr="http://schemas.openxmlformats.org/drawingml/2006/spreadsheetDrawing">
      <xdr:col>67</xdr:col>
      <xdr:colOff>101600</xdr:colOff>
      <xdr:row>38</xdr:row>
      <xdr:rowOff>3810</xdr:rowOff>
    </xdr:to>
    <xdr:sp macro="" textlink="">
      <xdr:nvSpPr>
        <xdr:cNvPr id="524" name="フローチャート: 判断 523"/>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20320</xdr:rowOff>
    </xdr:from>
    <xdr:ext cx="530225" cy="254635"/>
    <xdr:sp macro="" textlink="">
      <xdr:nvSpPr>
        <xdr:cNvPr id="525" name="テキスト ボックス 524"/>
        <xdr:cNvSpPr txBox="1"/>
      </xdr:nvSpPr>
      <xdr:spPr>
        <a:xfrm>
          <a:off x="12546965" y="6192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34290</xdr:rowOff>
    </xdr:from>
    <xdr:to xmlns:xdr="http://schemas.openxmlformats.org/drawingml/2006/spreadsheetDrawing">
      <xdr:col>85</xdr:col>
      <xdr:colOff>177800</xdr:colOff>
      <xdr:row>37</xdr:row>
      <xdr:rowOff>135890</xdr:rowOff>
    </xdr:to>
    <xdr:sp macro="" textlink="">
      <xdr:nvSpPr>
        <xdr:cNvPr id="531" name="楕円 530"/>
        <xdr:cNvSpPr/>
      </xdr:nvSpPr>
      <xdr:spPr>
        <a:xfrm>
          <a:off x="162687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57150</xdr:rowOff>
    </xdr:from>
    <xdr:ext cx="534670" cy="259080"/>
    <xdr:sp macro="" textlink="">
      <xdr:nvSpPr>
        <xdr:cNvPr id="532" name="消防費該当値テキスト"/>
        <xdr:cNvSpPr txBox="1"/>
      </xdr:nvSpPr>
      <xdr:spPr>
        <a:xfrm>
          <a:off x="16370300" y="622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46355</xdr:rowOff>
    </xdr:from>
    <xdr:to xmlns:xdr="http://schemas.openxmlformats.org/drawingml/2006/spreadsheetDrawing">
      <xdr:col>81</xdr:col>
      <xdr:colOff>101600</xdr:colOff>
      <xdr:row>37</xdr:row>
      <xdr:rowOff>147955</xdr:rowOff>
    </xdr:to>
    <xdr:sp macro="" textlink="">
      <xdr:nvSpPr>
        <xdr:cNvPr id="533" name="楕円 532"/>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164465</xdr:rowOff>
    </xdr:from>
    <xdr:ext cx="530225" cy="259080"/>
    <xdr:sp macro="" textlink="">
      <xdr:nvSpPr>
        <xdr:cNvPr id="534" name="テキスト ボックス 533"/>
        <xdr:cNvSpPr txBox="1"/>
      </xdr:nvSpPr>
      <xdr:spPr>
        <a:xfrm>
          <a:off x="15213965" y="6165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46990</xdr:rowOff>
    </xdr:from>
    <xdr:to xmlns:xdr="http://schemas.openxmlformats.org/drawingml/2006/spreadsheetDrawing">
      <xdr:col>76</xdr:col>
      <xdr:colOff>165100</xdr:colOff>
      <xdr:row>37</xdr:row>
      <xdr:rowOff>148590</xdr:rowOff>
    </xdr:to>
    <xdr:sp macro="" textlink="">
      <xdr:nvSpPr>
        <xdr:cNvPr id="535" name="楕円 534"/>
        <xdr:cNvSpPr/>
      </xdr:nvSpPr>
      <xdr:spPr>
        <a:xfrm>
          <a:off x="14541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165100</xdr:rowOff>
    </xdr:from>
    <xdr:ext cx="530225" cy="259080"/>
    <xdr:sp macro="" textlink="">
      <xdr:nvSpPr>
        <xdr:cNvPr id="536" name="テキスト ボックス 535"/>
        <xdr:cNvSpPr txBox="1"/>
      </xdr:nvSpPr>
      <xdr:spPr>
        <a:xfrm>
          <a:off x="14324965" y="6165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37" name="楕円 536"/>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170180</xdr:rowOff>
    </xdr:from>
    <xdr:ext cx="530225" cy="259080"/>
    <xdr:sp macro="" textlink="">
      <xdr:nvSpPr>
        <xdr:cNvPr id="538" name="テキスト ボックス 537"/>
        <xdr:cNvSpPr txBox="1"/>
      </xdr:nvSpPr>
      <xdr:spPr>
        <a:xfrm>
          <a:off x="13435965" y="6170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78105</xdr:rowOff>
    </xdr:from>
    <xdr:to xmlns:xdr="http://schemas.openxmlformats.org/drawingml/2006/spreadsheetDrawing">
      <xdr:col>67</xdr:col>
      <xdr:colOff>101600</xdr:colOff>
      <xdr:row>38</xdr:row>
      <xdr:rowOff>8255</xdr:rowOff>
    </xdr:to>
    <xdr:sp macro="" textlink="">
      <xdr:nvSpPr>
        <xdr:cNvPr id="539" name="楕円 538"/>
        <xdr:cNvSpPr/>
      </xdr:nvSpPr>
      <xdr:spPr>
        <a:xfrm>
          <a:off x="127635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170815</xdr:rowOff>
    </xdr:from>
    <xdr:ext cx="530225" cy="258445"/>
    <xdr:sp macro="" textlink="">
      <xdr:nvSpPr>
        <xdr:cNvPr id="540" name="テキスト ボックス 539"/>
        <xdr:cNvSpPr txBox="1"/>
      </xdr:nvSpPr>
      <xdr:spPr>
        <a:xfrm>
          <a:off x="12546965" y="65144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49" name="テキスト ボックス 548"/>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1" name="直線コネクタ 55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4475" cy="259080"/>
    <xdr:sp macro="" textlink="">
      <xdr:nvSpPr>
        <xdr:cNvPr id="552" name="テキスト ボックス 551"/>
        <xdr:cNvSpPr txBox="1"/>
      </xdr:nvSpPr>
      <xdr:spPr>
        <a:xfrm>
          <a:off x="12197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3" name="直線コネクタ 55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1185" cy="254635"/>
    <xdr:sp macro="" textlink="">
      <xdr:nvSpPr>
        <xdr:cNvPr id="554" name="テキスト ボックス 553"/>
        <xdr:cNvSpPr txBox="1"/>
      </xdr:nvSpPr>
      <xdr:spPr>
        <a:xfrm>
          <a:off x="11850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5" name="直線コネクタ 55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1185" cy="259080"/>
    <xdr:sp macro="" textlink="">
      <xdr:nvSpPr>
        <xdr:cNvPr id="556" name="テキスト ボックス 555"/>
        <xdr:cNvSpPr txBox="1"/>
      </xdr:nvSpPr>
      <xdr:spPr>
        <a:xfrm>
          <a:off x="11850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7" name="直線コネクタ 55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185" cy="254635"/>
    <xdr:sp macro="" textlink="">
      <xdr:nvSpPr>
        <xdr:cNvPr id="558" name="テキスト ボックス 557"/>
        <xdr:cNvSpPr txBox="1"/>
      </xdr:nvSpPr>
      <xdr:spPr>
        <a:xfrm>
          <a:off x="11850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59" name="直線コネクタ 55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185" cy="258445"/>
    <xdr:sp macro="" textlink="">
      <xdr:nvSpPr>
        <xdr:cNvPr id="560" name="テキスト ボックス 559"/>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1" name="直線コネクタ 56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185" cy="259080"/>
    <xdr:sp macro="" textlink="">
      <xdr:nvSpPr>
        <xdr:cNvPr id="562" name="テキスト ボックス 561"/>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4" name="テキスト ボックス 563"/>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6709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9"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472,698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70" name="直線コネクタ 569"/>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160655</xdr:rowOff>
    </xdr:from>
    <xdr:to xmlns:xdr="http://schemas.openxmlformats.org/drawingml/2006/spreadsheetDrawing">
      <xdr:col>85</xdr:col>
      <xdr:colOff>127000</xdr:colOff>
      <xdr:row>57</xdr:row>
      <xdr:rowOff>163830</xdr:rowOff>
    </xdr:to>
    <xdr:cxnSp macro="">
      <xdr:nvCxnSpPr>
        <xdr:cNvPr id="571" name="直線コネクタ 570"/>
        <xdr:cNvCxnSpPr/>
      </xdr:nvCxnSpPr>
      <xdr:spPr>
        <a:xfrm flipV="1">
          <a:off x="15481300" y="99333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34670" cy="259080"/>
    <xdr:sp macro="" textlink="">
      <xdr:nvSpPr>
        <xdr:cNvPr id="572" name="教育費平均値テキスト"/>
        <xdr:cNvSpPr txBox="1"/>
      </xdr:nvSpPr>
      <xdr:spPr>
        <a:xfrm>
          <a:off x="16370300" y="9693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58</xdr:row>
      <xdr:rowOff>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163830</xdr:rowOff>
    </xdr:from>
    <xdr:to xmlns:xdr="http://schemas.openxmlformats.org/drawingml/2006/spreadsheetDrawing">
      <xdr:col>81</xdr:col>
      <xdr:colOff>50800</xdr:colOff>
      <xdr:row>58</xdr:row>
      <xdr:rowOff>22225</xdr:rowOff>
    </xdr:to>
    <xdr:cxnSp macro="">
      <xdr:nvCxnSpPr>
        <xdr:cNvPr id="574" name="直線コネクタ 573"/>
        <xdr:cNvCxnSpPr/>
      </xdr:nvCxnSpPr>
      <xdr:spPr>
        <a:xfrm flipV="1">
          <a:off x="14592300" y="9936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70485</xdr:rowOff>
    </xdr:from>
    <xdr:to xmlns:xdr="http://schemas.openxmlformats.org/drawingml/2006/spreadsheetDrawing">
      <xdr:col>81</xdr:col>
      <xdr:colOff>101600</xdr:colOff>
      <xdr:row>58</xdr:row>
      <xdr:rowOff>635</xdr:rowOff>
    </xdr:to>
    <xdr:sp macro="" textlink="">
      <xdr:nvSpPr>
        <xdr:cNvPr id="575" name="フローチャート: 判断 574"/>
        <xdr:cNvSpPr/>
      </xdr:nvSpPr>
      <xdr:spPr>
        <a:xfrm>
          <a:off x="15430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17780</xdr:rowOff>
    </xdr:from>
    <xdr:ext cx="530225" cy="254635"/>
    <xdr:sp macro="" textlink="">
      <xdr:nvSpPr>
        <xdr:cNvPr id="576" name="テキスト ボックス 575"/>
        <xdr:cNvSpPr txBox="1"/>
      </xdr:nvSpPr>
      <xdr:spPr>
        <a:xfrm>
          <a:off x="15213965" y="9618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137795</xdr:rowOff>
    </xdr:from>
    <xdr:to xmlns:xdr="http://schemas.openxmlformats.org/drawingml/2006/spreadsheetDrawing">
      <xdr:col>76</xdr:col>
      <xdr:colOff>114300</xdr:colOff>
      <xdr:row>58</xdr:row>
      <xdr:rowOff>22225</xdr:rowOff>
    </xdr:to>
    <xdr:cxnSp macro="">
      <xdr:nvCxnSpPr>
        <xdr:cNvPr id="577" name="直線コネクタ 576"/>
        <xdr:cNvCxnSpPr/>
      </xdr:nvCxnSpPr>
      <xdr:spPr>
        <a:xfrm>
          <a:off x="13703300" y="99104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95885</xdr:rowOff>
    </xdr:from>
    <xdr:to xmlns:xdr="http://schemas.openxmlformats.org/drawingml/2006/spreadsheetDrawing">
      <xdr:col>76</xdr:col>
      <xdr:colOff>165100</xdr:colOff>
      <xdr:row>58</xdr:row>
      <xdr:rowOff>26035</xdr:rowOff>
    </xdr:to>
    <xdr:sp macro="" textlink="">
      <xdr:nvSpPr>
        <xdr:cNvPr id="578" name="フローチャート: 判断 577"/>
        <xdr:cNvSpPr/>
      </xdr:nvSpPr>
      <xdr:spPr>
        <a:xfrm>
          <a:off x="14541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42545</xdr:rowOff>
    </xdr:from>
    <xdr:ext cx="530225" cy="254635"/>
    <xdr:sp macro="" textlink="">
      <xdr:nvSpPr>
        <xdr:cNvPr id="579" name="テキスト ボックス 578"/>
        <xdr:cNvSpPr txBox="1"/>
      </xdr:nvSpPr>
      <xdr:spPr>
        <a:xfrm>
          <a:off x="14324965" y="9643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119380</xdr:rowOff>
    </xdr:from>
    <xdr:to xmlns:xdr="http://schemas.openxmlformats.org/drawingml/2006/spreadsheetDrawing">
      <xdr:col>71</xdr:col>
      <xdr:colOff>177800</xdr:colOff>
      <xdr:row>57</xdr:row>
      <xdr:rowOff>137795</xdr:rowOff>
    </xdr:to>
    <xdr:cxnSp macro="">
      <xdr:nvCxnSpPr>
        <xdr:cNvPr id="580" name="直線コネクタ 579"/>
        <xdr:cNvCxnSpPr/>
      </xdr:nvCxnSpPr>
      <xdr:spPr>
        <a:xfrm>
          <a:off x="12814300" y="98920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118110</xdr:rowOff>
    </xdr:from>
    <xdr:to xmlns:xdr="http://schemas.openxmlformats.org/drawingml/2006/spreadsheetDrawing">
      <xdr:col>72</xdr:col>
      <xdr:colOff>38100</xdr:colOff>
      <xdr:row>58</xdr:row>
      <xdr:rowOff>48260</xdr:rowOff>
    </xdr:to>
    <xdr:sp macro="" textlink="">
      <xdr:nvSpPr>
        <xdr:cNvPr id="581" name="フローチャート: 判断 580"/>
        <xdr:cNvSpPr/>
      </xdr:nvSpPr>
      <xdr:spPr>
        <a:xfrm>
          <a:off x="13652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39370</xdr:rowOff>
    </xdr:from>
    <xdr:ext cx="530225" cy="259080"/>
    <xdr:sp macro="" textlink="">
      <xdr:nvSpPr>
        <xdr:cNvPr id="582" name="テキスト ボックス 581"/>
        <xdr:cNvSpPr txBox="1"/>
      </xdr:nvSpPr>
      <xdr:spPr>
        <a:xfrm>
          <a:off x="13435965" y="9983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130810</xdr:rowOff>
    </xdr:from>
    <xdr:to xmlns:xdr="http://schemas.openxmlformats.org/drawingml/2006/spreadsheetDrawing">
      <xdr:col>67</xdr:col>
      <xdr:colOff>101600</xdr:colOff>
      <xdr:row>58</xdr:row>
      <xdr:rowOff>60960</xdr:rowOff>
    </xdr:to>
    <xdr:sp macro="" textlink="">
      <xdr:nvSpPr>
        <xdr:cNvPr id="583" name="フローチャート: 判断 582"/>
        <xdr:cNvSpPr/>
      </xdr:nvSpPr>
      <xdr:spPr>
        <a:xfrm>
          <a:off x="12763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52070</xdr:rowOff>
    </xdr:from>
    <xdr:ext cx="530225" cy="254635"/>
    <xdr:sp macro="" textlink="">
      <xdr:nvSpPr>
        <xdr:cNvPr id="584" name="テキスト ボックス 583"/>
        <xdr:cNvSpPr txBox="1"/>
      </xdr:nvSpPr>
      <xdr:spPr>
        <a:xfrm>
          <a:off x="12546965" y="99961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109855</xdr:rowOff>
    </xdr:from>
    <xdr:to xmlns:xdr="http://schemas.openxmlformats.org/drawingml/2006/spreadsheetDrawing">
      <xdr:col>85</xdr:col>
      <xdr:colOff>177800</xdr:colOff>
      <xdr:row>58</xdr:row>
      <xdr:rowOff>40640</xdr:rowOff>
    </xdr:to>
    <xdr:sp macro="" textlink="">
      <xdr:nvSpPr>
        <xdr:cNvPr id="590" name="楕円 589"/>
        <xdr:cNvSpPr/>
      </xdr:nvSpPr>
      <xdr:spPr>
        <a:xfrm>
          <a:off x="162687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88265</xdr:rowOff>
    </xdr:from>
    <xdr:ext cx="534670" cy="254635"/>
    <xdr:sp macro="" textlink="">
      <xdr:nvSpPr>
        <xdr:cNvPr id="591" name="教育費該当値テキスト"/>
        <xdr:cNvSpPr txBox="1"/>
      </xdr:nvSpPr>
      <xdr:spPr>
        <a:xfrm>
          <a:off x="16370300" y="98609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113030</xdr:rowOff>
    </xdr:from>
    <xdr:to xmlns:xdr="http://schemas.openxmlformats.org/drawingml/2006/spreadsheetDrawing">
      <xdr:col>81</xdr:col>
      <xdr:colOff>101600</xdr:colOff>
      <xdr:row>58</xdr:row>
      <xdr:rowOff>43180</xdr:rowOff>
    </xdr:to>
    <xdr:sp macro="" textlink="">
      <xdr:nvSpPr>
        <xdr:cNvPr id="592" name="楕円 591"/>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34290</xdr:rowOff>
    </xdr:from>
    <xdr:ext cx="530225" cy="259080"/>
    <xdr:sp macro="" textlink="">
      <xdr:nvSpPr>
        <xdr:cNvPr id="593" name="テキスト ボックス 592"/>
        <xdr:cNvSpPr txBox="1"/>
      </xdr:nvSpPr>
      <xdr:spPr>
        <a:xfrm>
          <a:off x="15213965" y="9978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143510</xdr:rowOff>
    </xdr:from>
    <xdr:to xmlns:xdr="http://schemas.openxmlformats.org/drawingml/2006/spreadsheetDrawing">
      <xdr:col>76</xdr:col>
      <xdr:colOff>165100</xdr:colOff>
      <xdr:row>58</xdr:row>
      <xdr:rowOff>73025</xdr:rowOff>
    </xdr:to>
    <xdr:sp macro="" textlink="">
      <xdr:nvSpPr>
        <xdr:cNvPr id="594" name="楕円 593"/>
        <xdr:cNvSpPr/>
      </xdr:nvSpPr>
      <xdr:spPr>
        <a:xfrm>
          <a:off x="14541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64135</xdr:rowOff>
    </xdr:from>
    <xdr:ext cx="530225" cy="254635"/>
    <xdr:sp macro="" textlink="">
      <xdr:nvSpPr>
        <xdr:cNvPr id="595" name="テキスト ボックス 594"/>
        <xdr:cNvSpPr txBox="1"/>
      </xdr:nvSpPr>
      <xdr:spPr>
        <a:xfrm>
          <a:off x="14324965" y="100082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86995</xdr:rowOff>
    </xdr:from>
    <xdr:to xmlns:xdr="http://schemas.openxmlformats.org/drawingml/2006/spreadsheetDrawing">
      <xdr:col>72</xdr:col>
      <xdr:colOff>38100</xdr:colOff>
      <xdr:row>58</xdr:row>
      <xdr:rowOff>17780</xdr:rowOff>
    </xdr:to>
    <xdr:sp macro="" textlink="">
      <xdr:nvSpPr>
        <xdr:cNvPr id="596" name="楕円 595"/>
        <xdr:cNvSpPr/>
      </xdr:nvSpPr>
      <xdr:spPr>
        <a:xfrm>
          <a:off x="13652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33655</xdr:rowOff>
    </xdr:from>
    <xdr:ext cx="530225" cy="258445"/>
    <xdr:sp macro="" textlink="">
      <xdr:nvSpPr>
        <xdr:cNvPr id="597" name="テキスト ボックス 596"/>
        <xdr:cNvSpPr txBox="1"/>
      </xdr:nvSpPr>
      <xdr:spPr>
        <a:xfrm>
          <a:off x="13435965" y="96348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68580</xdr:rowOff>
    </xdr:from>
    <xdr:to xmlns:xdr="http://schemas.openxmlformats.org/drawingml/2006/spreadsheetDrawing">
      <xdr:col>67</xdr:col>
      <xdr:colOff>101600</xdr:colOff>
      <xdr:row>57</xdr:row>
      <xdr:rowOff>170180</xdr:rowOff>
    </xdr:to>
    <xdr:sp macro="" textlink="">
      <xdr:nvSpPr>
        <xdr:cNvPr id="598" name="楕円 597"/>
        <xdr:cNvSpPr/>
      </xdr:nvSpPr>
      <xdr:spPr>
        <a:xfrm>
          <a:off x="12763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15240</xdr:rowOff>
    </xdr:from>
    <xdr:ext cx="530225" cy="259080"/>
    <xdr:sp macro="" textlink="">
      <xdr:nvSpPr>
        <xdr:cNvPr id="599" name="テキスト ボックス 598"/>
        <xdr:cNvSpPr txBox="1"/>
      </xdr:nvSpPr>
      <xdr:spPr>
        <a:xfrm>
          <a:off x="12546965" y="9616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08" name="テキスト ボックス 607"/>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0" name="直線コネクタ 60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4475" cy="254635"/>
    <xdr:sp macro="" textlink="">
      <xdr:nvSpPr>
        <xdr:cNvPr id="611" name="テキスト ボックス 610"/>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2" name="直線コネクタ 61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4635"/>
    <xdr:sp macro="" textlink="">
      <xdr:nvSpPr>
        <xdr:cNvPr id="613" name="テキスト ボックス 612"/>
        <xdr:cNvSpPr txBox="1"/>
      </xdr:nvSpPr>
      <xdr:spPr>
        <a:xfrm>
          <a:off x="11914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4" name="直線コネクタ 61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1185" cy="254635"/>
    <xdr:sp macro="" textlink="">
      <xdr:nvSpPr>
        <xdr:cNvPr id="615" name="テキスト ボックス 614"/>
        <xdr:cNvSpPr txBox="1"/>
      </xdr:nvSpPr>
      <xdr:spPr>
        <a:xfrm>
          <a:off x="11850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6" name="直線コネクタ 61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1185" cy="254635"/>
    <xdr:sp macro="" textlink="">
      <xdr:nvSpPr>
        <xdr:cNvPr id="617" name="テキスト ボックス 616"/>
        <xdr:cNvSpPr txBox="1"/>
      </xdr:nvSpPr>
      <xdr:spPr>
        <a:xfrm>
          <a:off x="11850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19" name="テキスト ボックス 618"/>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139700</xdr:rowOff>
    </xdr:to>
    <xdr:cxnSp macro="">
      <xdr:nvCxnSpPr>
        <xdr:cNvPr id="621" name="直線コネクタ 620"/>
        <xdr:cNvCxnSpPr/>
      </xdr:nvCxnSpPr>
      <xdr:spPr>
        <a:xfrm flipV="1">
          <a:off x="16317595" y="12004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4635"/>
    <xdr:sp macro="" textlink="">
      <xdr:nvSpPr>
        <xdr:cNvPr id="622" name="災害復旧費最小値テキスト"/>
        <xdr:cNvSpPr txBox="1"/>
      </xdr:nvSpPr>
      <xdr:spPr>
        <a:xfrm>
          <a:off x="16370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3" name="直線コネクタ 622"/>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121285</xdr:rowOff>
    </xdr:from>
    <xdr:ext cx="598805" cy="254635"/>
    <xdr:sp macro="" textlink="">
      <xdr:nvSpPr>
        <xdr:cNvPr id="624" name="災害復旧費最大値テキスト"/>
        <xdr:cNvSpPr txBox="1"/>
      </xdr:nvSpPr>
      <xdr:spPr>
        <a:xfrm>
          <a:off x="16370300" y="117798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164,929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25" name="直線コネクタ 624"/>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19050</xdr:rowOff>
    </xdr:from>
    <xdr:to xmlns:xdr="http://schemas.openxmlformats.org/drawingml/2006/spreadsheetDrawing">
      <xdr:col>85</xdr:col>
      <xdr:colOff>127000</xdr:colOff>
      <xdr:row>78</xdr:row>
      <xdr:rowOff>98425</xdr:rowOff>
    </xdr:to>
    <xdr:cxnSp macro="">
      <xdr:nvCxnSpPr>
        <xdr:cNvPr id="626" name="直線コネクタ 625"/>
        <xdr:cNvCxnSpPr/>
      </xdr:nvCxnSpPr>
      <xdr:spPr>
        <a:xfrm>
          <a:off x="15481300" y="12706350"/>
          <a:ext cx="8382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171450</xdr:rowOff>
    </xdr:from>
    <xdr:ext cx="534670" cy="259080"/>
    <xdr:sp macro="" textlink="">
      <xdr:nvSpPr>
        <xdr:cNvPr id="627" name="災害復旧費平均値テキスト"/>
        <xdr:cNvSpPr txBox="1"/>
      </xdr:nvSpPr>
      <xdr:spPr>
        <a:xfrm>
          <a:off x="16370300" y="13201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148590</xdr:rowOff>
    </xdr:from>
    <xdr:to xmlns:xdr="http://schemas.openxmlformats.org/drawingml/2006/spreadsheetDrawing">
      <xdr:col>85</xdr:col>
      <xdr:colOff>177800</xdr:colOff>
      <xdr:row>78</xdr:row>
      <xdr:rowOff>78740</xdr:rowOff>
    </xdr:to>
    <xdr:sp macro="" textlink="">
      <xdr:nvSpPr>
        <xdr:cNvPr id="628" name="フローチャート: 判断 627"/>
        <xdr:cNvSpPr/>
      </xdr:nvSpPr>
      <xdr:spPr>
        <a:xfrm>
          <a:off x="16268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19050</xdr:rowOff>
    </xdr:from>
    <xdr:to xmlns:xdr="http://schemas.openxmlformats.org/drawingml/2006/spreadsheetDrawing">
      <xdr:col>81</xdr:col>
      <xdr:colOff>50800</xdr:colOff>
      <xdr:row>77</xdr:row>
      <xdr:rowOff>6350</xdr:rowOff>
    </xdr:to>
    <xdr:cxnSp macro="">
      <xdr:nvCxnSpPr>
        <xdr:cNvPr id="629" name="直線コネクタ 628"/>
        <xdr:cNvCxnSpPr/>
      </xdr:nvCxnSpPr>
      <xdr:spPr>
        <a:xfrm flipV="1">
          <a:off x="14592300" y="1270635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119380</xdr:rowOff>
    </xdr:from>
    <xdr:to xmlns:xdr="http://schemas.openxmlformats.org/drawingml/2006/spreadsheetDrawing">
      <xdr:col>81</xdr:col>
      <xdr:colOff>101600</xdr:colOff>
      <xdr:row>78</xdr:row>
      <xdr:rowOff>49530</xdr:rowOff>
    </xdr:to>
    <xdr:sp macro="" textlink="">
      <xdr:nvSpPr>
        <xdr:cNvPr id="630" name="フローチャート: 判断 629"/>
        <xdr:cNvSpPr/>
      </xdr:nvSpPr>
      <xdr:spPr>
        <a:xfrm>
          <a:off x="1543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41275</xdr:rowOff>
    </xdr:from>
    <xdr:ext cx="530225" cy="254635"/>
    <xdr:sp macro="" textlink="">
      <xdr:nvSpPr>
        <xdr:cNvPr id="631" name="テキスト ボックス 630"/>
        <xdr:cNvSpPr txBox="1"/>
      </xdr:nvSpPr>
      <xdr:spPr>
        <a:xfrm>
          <a:off x="15213965" y="13414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6350</xdr:rowOff>
    </xdr:from>
    <xdr:to xmlns:xdr="http://schemas.openxmlformats.org/drawingml/2006/spreadsheetDrawing">
      <xdr:col>76</xdr:col>
      <xdr:colOff>114300</xdr:colOff>
      <xdr:row>78</xdr:row>
      <xdr:rowOff>19685</xdr:rowOff>
    </xdr:to>
    <xdr:cxnSp macro="">
      <xdr:nvCxnSpPr>
        <xdr:cNvPr id="632" name="直線コネクタ 631"/>
        <xdr:cNvCxnSpPr/>
      </xdr:nvCxnSpPr>
      <xdr:spPr>
        <a:xfrm flipV="1">
          <a:off x="13703300" y="132080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132080</xdr:rowOff>
    </xdr:from>
    <xdr:to xmlns:xdr="http://schemas.openxmlformats.org/drawingml/2006/spreadsheetDrawing">
      <xdr:col>76</xdr:col>
      <xdr:colOff>165100</xdr:colOff>
      <xdr:row>78</xdr:row>
      <xdr:rowOff>62230</xdr:rowOff>
    </xdr:to>
    <xdr:sp macro="" textlink="">
      <xdr:nvSpPr>
        <xdr:cNvPr id="633" name="フローチャート: 判断 632"/>
        <xdr:cNvSpPr/>
      </xdr:nvSpPr>
      <xdr:spPr>
        <a:xfrm>
          <a:off x="1454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53340</xdr:rowOff>
    </xdr:from>
    <xdr:ext cx="530225" cy="254635"/>
    <xdr:sp macro="" textlink="">
      <xdr:nvSpPr>
        <xdr:cNvPr id="634" name="テキスト ボックス 633"/>
        <xdr:cNvSpPr txBox="1"/>
      </xdr:nvSpPr>
      <xdr:spPr>
        <a:xfrm>
          <a:off x="14324965" y="13426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19685</xdr:rowOff>
    </xdr:from>
    <xdr:to xmlns:xdr="http://schemas.openxmlformats.org/drawingml/2006/spreadsheetDrawing">
      <xdr:col>71</xdr:col>
      <xdr:colOff>177800</xdr:colOff>
      <xdr:row>78</xdr:row>
      <xdr:rowOff>67310</xdr:rowOff>
    </xdr:to>
    <xdr:cxnSp macro="">
      <xdr:nvCxnSpPr>
        <xdr:cNvPr id="635" name="直線コネクタ 634"/>
        <xdr:cNvCxnSpPr/>
      </xdr:nvCxnSpPr>
      <xdr:spPr>
        <a:xfrm flipV="1">
          <a:off x="12814300" y="133927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160020</xdr:rowOff>
    </xdr:from>
    <xdr:to xmlns:xdr="http://schemas.openxmlformats.org/drawingml/2006/spreadsheetDrawing">
      <xdr:col>72</xdr:col>
      <xdr:colOff>38100</xdr:colOff>
      <xdr:row>78</xdr:row>
      <xdr:rowOff>90170</xdr:rowOff>
    </xdr:to>
    <xdr:sp macro="" textlink="">
      <xdr:nvSpPr>
        <xdr:cNvPr id="636" name="フローチャート: 判断 635"/>
        <xdr:cNvSpPr/>
      </xdr:nvSpPr>
      <xdr:spPr>
        <a:xfrm>
          <a:off x="13652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81280</xdr:rowOff>
    </xdr:from>
    <xdr:ext cx="530225" cy="259080"/>
    <xdr:sp macro="" textlink="">
      <xdr:nvSpPr>
        <xdr:cNvPr id="637" name="テキスト ボックス 636"/>
        <xdr:cNvSpPr txBox="1"/>
      </xdr:nvSpPr>
      <xdr:spPr>
        <a:xfrm>
          <a:off x="13435965" y="13454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166370</xdr:rowOff>
    </xdr:from>
    <xdr:to xmlns:xdr="http://schemas.openxmlformats.org/drawingml/2006/spreadsheetDrawing">
      <xdr:col>67</xdr:col>
      <xdr:colOff>101600</xdr:colOff>
      <xdr:row>78</xdr:row>
      <xdr:rowOff>95885</xdr:rowOff>
    </xdr:to>
    <xdr:sp macro="" textlink="">
      <xdr:nvSpPr>
        <xdr:cNvPr id="638" name="フローチャート: 判断 637"/>
        <xdr:cNvSpPr/>
      </xdr:nvSpPr>
      <xdr:spPr>
        <a:xfrm>
          <a:off x="12763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112395</xdr:rowOff>
    </xdr:from>
    <xdr:ext cx="530225" cy="254635"/>
    <xdr:sp macro="" textlink="">
      <xdr:nvSpPr>
        <xdr:cNvPr id="639" name="テキスト ボックス 638"/>
        <xdr:cNvSpPr txBox="1"/>
      </xdr:nvSpPr>
      <xdr:spPr>
        <a:xfrm>
          <a:off x="12546965" y="13142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47625</xdr:rowOff>
    </xdr:from>
    <xdr:to xmlns:xdr="http://schemas.openxmlformats.org/drawingml/2006/spreadsheetDrawing">
      <xdr:col>85</xdr:col>
      <xdr:colOff>177800</xdr:colOff>
      <xdr:row>78</xdr:row>
      <xdr:rowOff>149225</xdr:rowOff>
    </xdr:to>
    <xdr:sp macro="" textlink="">
      <xdr:nvSpPr>
        <xdr:cNvPr id="645" name="楕円 644"/>
        <xdr:cNvSpPr/>
      </xdr:nvSpPr>
      <xdr:spPr>
        <a:xfrm>
          <a:off x="16268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133985</xdr:rowOff>
    </xdr:from>
    <xdr:ext cx="469900" cy="254635"/>
    <xdr:sp macro="" textlink="">
      <xdr:nvSpPr>
        <xdr:cNvPr id="646" name="災害復旧費該当値テキスト"/>
        <xdr:cNvSpPr txBox="1"/>
      </xdr:nvSpPr>
      <xdr:spPr>
        <a:xfrm>
          <a:off x="16370300" y="13335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139700</xdr:rowOff>
    </xdr:from>
    <xdr:to xmlns:xdr="http://schemas.openxmlformats.org/drawingml/2006/spreadsheetDrawing">
      <xdr:col>81</xdr:col>
      <xdr:colOff>101600</xdr:colOff>
      <xdr:row>74</xdr:row>
      <xdr:rowOff>69850</xdr:rowOff>
    </xdr:to>
    <xdr:sp macro="" textlink="">
      <xdr:nvSpPr>
        <xdr:cNvPr id="647" name="楕円 646"/>
        <xdr:cNvSpPr/>
      </xdr:nvSpPr>
      <xdr:spPr>
        <a:xfrm>
          <a:off x="15430500" y="12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86360</xdr:rowOff>
    </xdr:from>
    <xdr:ext cx="530225" cy="254635"/>
    <xdr:sp macro="" textlink="">
      <xdr:nvSpPr>
        <xdr:cNvPr id="648" name="テキスト ボックス 647"/>
        <xdr:cNvSpPr txBox="1"/>
      </xdr:nvSpPr>
      <xdr:spPr>
        <a:xfrm>
          <a:off x="15213965" y="12430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127000</xdr:rowOff>
    </xdr:from>
    <xdr:to xmlns:xdr="http://schemas.openxmlformats.org/drawingml/2006/spreadsheetDrawing">
      <xdr:col>76</xdr:col>
      <xdr:colOff>165100</xdr:colOff>
      <xdr:row>77</xdr:row>
      <xdr:rowOff>57150</xdr:rowOff>
    </xdr:to>
    <xdr:sp macro="" textlink="">
      <xdr:nvSpPr>
        <xdr:cNvPr id="649" name="楕円 648"/>
        <xdr:cNvSpPr/>
      </xdr:nvSpPr>
      <xdr:spPr>
        <a:xfrm>
          <a:off x="14541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73660</xdr:rowOff>
    </xdr:from>
    <xdr:ext cx="530225" cy="259080"/>
    <xdr:sp macro="" textlink="">
      <xdr:nvSpPr>
        <xdr:cNvPr id="650" name="テキスト ボックス 649"/>
        <xdr:cNvSpPr txBox="1"/>
      </xdr:nvSpPr>
      <xdr:spPr>
        <a:xfrm>
          <a:off x="14324965" y="12932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51" name="楕円 650"/>
        <xdr:cNvSpPr/>
      </xdr:nvSpPr>
      <xdr:spPr>
        <a:xfrm>
          <a:off x="13652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86995</xdr:rowOff>
    </xdr:from>
    <xdr:ext cx="530225" cy="254635"/>
    <xdr:sp macro="" textlink="">
      <xdr:nvSpPr>
        <xdr:cNvPr id="652" name="テキスト ボックス 651"/>
        <xdr:cNvSpPr txBox="1"/>
      </xdr:nvSpPr>
      <xdr:spPr>
        <a:xfrm>
          <a:off x="13435965" y="13117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xdr:rowOff>
    </xdr:from>
    <xdr:to xmlns:xdr="http://schemas.openxmlformats.org/drawingml/2006/spreadsheetDrawing">
      <xdr:col>67</xdr:col>
      <xdr:colOff>101600</xdr:colOff>
      <xdr:row>78</xdr:row>
      <xdr:rowOff>118110</xdr:rowOff>
    </xdr:to>
    <xdr:sp macro="" textlink="">
      <xdr:nvSpPr>
        <xdr:cNvPr id="653" name="楕円 652"/>
        <xdr:cNvSpPr/>
      </xdr:nvSpPr>
      <xdr:spPr>
        <a:xfrm>
          <a:off x="12763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109220</xdr:rowOff>
    </xdr:from>
    <xdr:ext cx="465455" cy="254635"/>
    <xdr:sp macro="" textlink="">
      <xdr:nvSpPr>
        <xdr:cNvPr id="654" name="テキスト ボックス 653"/>
        <xdr:cNvSpPr txBox="1"/>
      </xdr:nvSpPr>
      <xdr:spPr>
        <a:xfrm>
          <a:off x="12579350" y="13482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3" name="テキスト ボックス 662"/>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65" name="直線コネクタ 664"/>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4475" cy="254635"/>
    <xdr:sp macro="" textlink="">
      <xdr:nvSpPr>
        <xdr:cNvPr id="666" name="テキスト ボックス 665"/>
        <xdr:cNvSpPr txBox="1"/>
      </xdr:nvSpPr>
      <xdr:spPr>
        <a:xfrm>
          <a:off x="12197080" y="16685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185" cy="254635"/>
    <xdr:sp macro="" textlink="">
      <xdr:nvSpPr>
        <xdr:cNvPr id="668" name="テキスト ボックス 667"/>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69" name="直線コネクタ 668"/>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1185" cy="254635"/>
    <xdr:sp macro="" textlink="">
      <xdr:nvSpPr>
        <xdr:cNvPr id="670" name="テキスト ボックス 669"/>
        <xdr:cNvSpPr txBox="1"/>
      </xdr:nvSpPr>
      <xdr:spPr>
        <a:xfrm>
          <a:off x="11850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2" name="テキスト ボックス 671"/>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113030</xdr:rowOff>
    </xdr:from>
    <xdr:to xmlns:xdr="http://schemas.openxmlformats.org/drawingml/2006/spreadsheetDrawing">
      <xdr:col>85</xdr:col>
      <xdr:colOff>126365</xdr:colOff>
      <xdr:row>98</xdr:row>
      <xdr:rowOff>14605</xdr:rowOff>
    </xdr:to>
    <xdr:cxnSp macro="">
      <xdr:nvCxnSpPr>
        <xdr:cNvPr id="674" name="直線コネクタ 673"/>
        <xdr:cNvCxnSpPr/>
      </xdr:nvCxnSpPr>
      <xdr:spPr>
        <a:xfrm flipV="1">
          <a:off x="16317595" y="15543530"/>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18415</xdr:rowOff>
    </xdr:from>
    <xdr:ext cx="469900" cy="254635"/>
    <xdr:sp macro="" textlink="">
      <xdr:nvSpPr>
        <xdr:cNvPr id="675" name="公債費最小値テキスト"/>
        <xdr:cNvSpPr txBox="1"/>
      </xdr:nvSpPr>
      <xdr:spPr>
        <a:xfrm>
          <a:off x="16370300" y="16820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14605</xdr:rowOff>
    </xdr:from>
    <xdr:to xmlns:xdr="http://schemas.openxmlformats.org/drawingml/2006/spreadsheetDrawing">
      <xdr:col>86</xdr:col>
      <xdr:colOff>25400</xdr:colOff>
      <xdr:row>98</xdr:row>
      <xdr:rowOff>14605</xdr:rowOff>
    </xdr:to>
    <xdr:cxnSp macro="">
      <xdr:nvCxnSpPr>
        <xdr:cNvPr id="676" name="直線コネクタ 675"/>
        <xdr:cNvCxnSpPr/>
      </xdr:nvCxnSpPr>
      <xdr:spPr>
        <a:xfrm>
          <a:off x="16230600" y="1681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59690</xdr:rowOff>
    </xdr:from>
    <xdr:ext cx="598805" cy="259080"/>
    <xdr:sp macro="" textlink="">
      <xdr:nvSpPr>
        <xdr:cNvPr id="677" name="公債費最大値テキスト"/>
        <xdr:cNvSpPr txBox="1"/>
      </xdr:nvSpPr>
      <xdr:spPr>
        <a:xfrm>
          <a:off x="16370300" y="15318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113030</xdr:rowOff>
    </xdr:from>
    <xdr:to xmlns:xdr="http://schemas.openxmlformats.org/drawingml/2006/spreadsheetDrawing">
      <xdr:col>86</xdr:col>
      <xdr:colOff>25400</xdr:colOff>
      <xdr:row>90</xdr:row>
      <xdr:rowOff>113030</xdr:rowOff>
    </xdr:to>
    <xdr:cxnSp macro="">
      <xdr:nvCxnSpPr>
        <xdr:cNvPr id="678" name="直線コネクタ 677"/>
        <xdr:cNvCxnSpPr/>
      </xdr:nvCxnSpPr>
      <xdr:spPr>
        <a:xfrm>
          <a:off x="16230600" y="1554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109855</xdr:rowOff>
    </xdr:from>
    <xdr:to xmlns:xdr="http://schemas.openxmlformats.org/drawingml/2006/spreadsheetDrawing">
      <xdr:col>85</xdr:col>
      <xdr:colOff>127000</xdr:colOff>
      <xdr:row>93</xdr:row>
      <xdr:rowOff>133350</xdr:rowOff>
    </xdr:to>
    <xdr:cxnSp macro="">
      <xdr:nvCxnSpPr>
        <xdr:cNvPr id="679" name="直線コネクタ 678"/>
        <xdr:cNvCxnSpPr/>
      </xdr:nvCxnSpPr>
      <xdr:spPr>
        <a:xfrm>
          <a:off x="15481300" y="160547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148590</xdr:rowOff>
    </xdr:from>
    <xdr:ext cx="534670" cy="259080"/>
    <xdr:sp macro="" textlink="">
      <xdr:nvSpPr>
        <xdr:cNvPr id="680" name="公債費平均値テキスト"/>
        <xdr:cNvSpPr txBox="1"/>
      </xdr:nvSpPr>
      <xdr:spPr>
        <a:xfrm>
          <a:off x="16370300" y="16264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170180</xdr:rowOff>
    </xdr:from>
    <xdr:to xmlns:xdr="http://schemas.openxmlformats.org/drawingml/2006/spreadsheetDrawing">
      <xdr:col>85</xdr:col>
      <xdr:colOff>177800</xdr:colOff>
      <xdr:row>95</xdr:row>
      <xdr:rowOff>100330</xdr:rowOff>
    </xdr:to>
    <xdr:sp macro="" textlink="">
      <xdr:nvSpPr>
        <xdr:cNvPr id="681" name="フローチャート: 判断 680"/>
        <xdr:cNvSpPr/>
      </xdr:nvSpPr>
      <xdr:spPr>
        <a:xfrm>
          <a:off x="16268700" y="162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107315</xdr:rowOff>
    </xdr:from>
    <xdr:to xmlns:xdr="http://schemas.openxmlformats.org/drawingml/2006/spreadsheetDrawing">
      <xdr:col>81</xdr:col>
      <xdr:colOff>50800</xdr:colOff>
      <xdr:row>93</xdr:row>
      <xdr:rowOff>109855</xdr:rowOff>
    </xdr:to>
    <xdr:cxnSp macro="">
      <xdr:nvCxnSpPr>
        <xdr:cNvPr id="682" name="直線コネクタ 681"/>
        <xdr:cNvCxnSpPr/>
      </xdr:nvCxnSpPr>
      <xdr:spPr>
        <a:xfrm>
          <a:off x="14592300" y="16052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2540</xdr:rowOff>
    </xdr:from>
    <xdr:to xmlns:xdr="http://schemas.openxmlformats.org/drawingml/2006/spreadsheetDrawing">
      <xdr:col>81</xdr:col>
      <xdr:colOff>101600</xdr:colOff>
      <xdr:row>95</xdr:row>
      <xdr:rowOff>104140</xdr:rowOff>
    </xdr:to>
    <xdr:sp macro="" textlink="">
      <xdr:nvSpPr>
        <xdr:cNvPr id="683" name="フローチャート: 判断 682"/>
        <xdr:cNvSpPr/>
      </xdr:nvSpPr>
      <xdr:spPr>
        <a:xfrm>
          <a:off x="15430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95250</xdr:rowOff>
    </xdr:from>
    <xdr:ext cx="530225" cy="259080"/>
    <xdr:sp macro="" textlink="">
      <xdr:nvSpPr>
        <xdr:cNvPr id="684" name="テキスト ボックス 683"/>
        <xdr:cNvSpPr txBox="1"/>
      </xdr:nvSpPr>
      <xdr:spPr>
        <a:xfrm>
          <a:off x="15213965" y="16383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107315</xdr:rowOff>
    </xdr:from>
    <xdr:to xmlns:xdr="http://schemas.openxmlformats.org/drawingml/2006/spreadsheetDrawing">
      <xdr:col>76</xdr:col>
      <xdr:colOff>114300</xdr:colOff>
      <xdr:row>93</xdr:row>
      <xdr:rowOff>164465</xdr:rowOff>
    </xdr:to>
    <xdr:cxnSp macro="">
      <xdr:nvCxnSpPr>
        <xdr:cNvPr id="685" name="直線コネクタ 684"/>
        <xdr:cNvCxnSpPr/>
      </xdr:nvCxnSpPr>
      <xdr:spPr>
        <a:xfrm flipV="1">
          <a:off x="13703300" y="160521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169545</xdr:rowOff>
    </xdr:from>
    <xdr:to xmlns:xdr="http://schemas.openxmlformats.org/drawingml/2006/spreadsheetDrawing">
      <xdr:col>76</xdr:col>
      <xdr:colOff>165100</xdr:colOff>
      <xdr:row>95</xdr:row>
      <xdr:rowOff>99695</xdr:rowOff>
    </xdr:to>
    <xdr:sp macro="" textlink="">
      <xdr:nvSpPr>
        <xdr:cNvPr id="686" name="フローチャート: 判断 685"/>
        <xdr:cNvSpPr/>
      </xdr:nvSpPr>
      <xdr:spPr>
        <a:xfrm>
          <a:off x="14541500" y="1628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91440</xdr:rowOff>
    </xdr:from>
    <xdr:ext cx="530225" cy="259080"/>
    <xdr:sp macro="" textlink="">
      <xdr:nvSpPr>
        <xdr:cNvPr id="687" name="テキスト ボックス 686"/>
        <xdr:cNvSpPr txBox="1"/>
      </xdr:nvSpPr>
      <xdr:spPr>
        <a:xfrm>
          <a:off x="14324965" y="16379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164465</xdr:rowOff>
    </xdr:from>
    <xdr:to xmlns:xdr="http://schemas.openxmlformats.org/drawingml/2006/spreadsheetDrawing">
      <xdr:col>71</xdr:col>
      <xdr:colOff>177800</xdr:colOff>
      <xdr:row>94</xdr:row>
      <xdr:rowOff>15240</xdr:rowOff>
    </xdr:to>
    <xdr:cxnSp macro="">
      <xdr:nvCxnSpPr>
        <xdr:cNvPr id="688" name="直線コネクタ 687"/>
        <xdr:cNvCxnSpPr/>
      </xdr:nvCxnSpPr>
      <xdr:spPr>
        <a:xfrm flipV="1">
          <a:off x="12814300" y="161093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21590</xdr:rowOff>
    </xdr:from>
    <xdr:to xmlns:xdr="http://schemas.openxmlformats.org/drawingml/2006/spreadsheetDrawing">
      <xdr:col>72</xdr:col>
      <xdr:colOff>38100</xdr:colOff>
      <xdr:row>95</xdr:row>
      <xdr:rowOff>123190</xdr:rowOff>
    </xdr:to>
    <xdr:sp macro="" textlink="">
      <xdr:nvSpPr>
        <xdr:cNvPr id="689" name="フローチャート: 判断 688"/>
        <xdr:cNvSpPr/>
      </xdr:nvSpPr>
      <xdr:spPr>
        <a:xfrm>
          <a:off x="136525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114300</xdr:rowOff>
    </xdr:from>
    <xdr:ext cx="530225" cy="259080"/>
    <xdr:sp macro="" textlink="">
      <xdr:nvSpPr>
        <xdr:cNvPr id="690" name="テキスト ボックス 689"/>
        <xdr:cNvSpPr txBox="1"/>
      </xdr:nvSpPr>
      <xdr:spPr>
        <a:xfrm>
          <a:off x="13435965" y="16402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48260</xdr:rowOff>
    </xdr:from>
    <xdr:to xmlns:xdr="http://schemas.openxmlformats.org/drawingml/2006/spreadsheetDrawing">
      <xdr:col>67</xdr:col>
      <xdr:colOff>101600</xdr:colOff>
      <xdr:row>95</xdr:row>
      <xdr:rowOff>149860</xdr:rowOff>
    </xdr:to>
    <xdr:sp macro="" textlink="">
      <xdr:nvSpPr>
        <xdr:cNvPr id="691" name="フローチャート: 判断 690"/>
        <xdr:cNvSpPr/>
      </xdr:nvSpPr>
      <xdr:spPr>
        <a:xfrm>
          <a:off x="12763500" y="1633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140970</xdr:rowOff>
    </xdr:from>
    <xdr:ext cx="530225" cy="259080"/>
    <xdr:sp macro="" textlink="">
      <xdr:nvSpPr>
        <xdr:cNvPr id="692" name="テキスト ボックス 691"/>
        <xdr:cNvSpPr txBox="1"/>
      </xdr:nvSpPr>
      <xdr:spPr>
        <a:xfrm>
          <a:off x="12546965" y="1642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82550</xdr:rowOff>
    </xdr:from>
    <xdr:to xmlns:xdr="http://schemas.openxmlformats.org/drawingml/2006/spreadsheetDrawing">
      <xdr:col>85</xdr:col>
      <xdr:colOff>177800</xdr:colOff>
      <xdr:row>94</xdr:row>
      <xdr:rowOff>12700</xdr:rowOff>
    </xdr:to>
    <xdr:sp macro="" textlink="">
      <xdr:nvSpPr>
        <xdr:cNvPr id="698" name="楕円 697"/>
        <xdr:cNvSpPr/>
      </xdr:nvSpPr>
      <xdr:spPr>
        <a:xfrm>
          <a:off x="16268700" y="160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105410</xdr:rowOff>
    </xdr:from>
    <xdr:ext cx="598805" cy="259080"/>
    <xdr:sp macro="" textlink="">
      <xdr:nvSpPr>
        <xdr:cNvPr id="699" name="公債費該当値テキスト"/>
        <xdr:cNvSpPr txBox="1"/>
      </xdr:nvSpPr>
      <xdr:spPr>
        <a:xfrm>
          <a:off x="16370300" y="1587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59055</xdr:rowOff>
    </xdr:from>
    <xdr:to xmlns:xdr="http://schemas.openxmlformats.org/drawingml/2006/spreadsheetDrawing">
      <xdr:col>81</xdr:col>
      <xdr:colOff>101600</xdr:colOff>
      <xdr:row>93</xdr:row>
      <xdr:rowOff>160655</xdr:rowOff>
    </xdr:to>
    <xdr:sp macro="" textlink="">
      <xdr:nvSpPr>
        <xdr:cNvPr id="700" name="楕円 699"/>
        <xdr:cNvSpPr/>
      </xdr:nvSpPr>
      <xdr:spPr>
        <a:xfrm>
          <a:off x="15430500" y="160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6350</xdr:rowOff>
    </xdr:from>
    <xdr:ext cx="594360" cy="254635"/>
    <xdr:sp macro="" textlink="">
      <xdr:nvSpPr>
        <xdr:cNvPr id="701" name="テキスト ボックス 700"/>
        <xdr:cNvSpPr txBox="1"/>
      </xdr:nvSpPr>
      <xdr:spPr>
        <a:xfrm>
          <a:off x="15181580" y="157797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56515</xdr:rowOff>
    </xdr:from>
    <xdr:to xmlns:xdr="http://schemas.openxmlformats.org/drawingml/2006/spreadsheetDrawing">
      <xdr:col>76</xdr:col>
      <xdr:colOff>165100</xdr:colOff>
      <xdr:row>93</xdr:row>
      <xdr:rowOff>158115</xdr:rowOff>
    </xdr:to>
    <xdr:sp macro="" textlink="">
      <xdr:nvSpPr>
        <xdr:cNvPr id="702" name="楕円 701"/>
        <xdr:cNvSpPr/>
      </xdr:nvSpPr>
      <xdr:spPr>
        <a:xfrm>
          <a:off x="1454150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3175</xdr:rowOff>
    </xdr:from>
    <xdr:ext cx="594360" cy="259080"/>
    <xdr:sp macro="" textlink="">
      <xdr:nvSpPr>
        <xdr:cNvPr id="703" name="テキスト ボックス 702"/>
        <xdr:cNvSpPr txBox="1"/>
      </xdr:nvSpPr>
      <xdr:spPr>
        <a:xfrm>
          <a:off x="14292580" y="15776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113665</xdr:rowOff>
    </xdr:from>
    <xdr:to xmlns:xdr="http://schemas.openxmlformats.org/drawingml/2006/spreadsheetDrawing">
      <xdr:col>72</xdr:col>
      <xdr:colOff>38100</xdr:colOff>
      <xdr:row>94</xdr:row>
      <xdr:rowOff>43815</xdr:rowOff>
    </xdr:to>
    <xdr:sp macro="" textlink="">
      <xdr:nvSpPr>
        <xdr:cNvPr id="704" name="楕円 703"/>
        <xdr:cNvSpPr/>
      </xdr:nvSpPr>
      <xdr:spPr>
        <a:xfrm>
          <a:off x="136525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60325</xdr:rowOff>
    </xdr:from>
    <xdr:ext cx="594360" cy="259080"/>
    <xdr:sp macro="" textlink="">
      <xdr:nvSpPr>
        <xdr:cNvPr id="705" name="テキスト ボックス 704"/>
        <xdr:cNvSpPr txBox="1"/>
      </xdr:nvSpPr>
      <xdr:spPr>
        <a:xfrm>
          <a:off x="13403580" y="158337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135890</xdr:rowOff>
    </xdr:from>
    <xdr:to xmlns:xdr="http://schemas.openxmlformats.org/drawingml/2006/spreadsheetDrawing">
      <xdr:col>67</xdr:col>
      <xdr:colOff>101600</xdr:colOff>
      <xdr:row>94</xdr:row>
      <xdr:rowOff>66040</xdr:rowOff>
    </xdr:to>
    <xdr:sp macro="" textlink="">
      <xdr:nvSpPr>
        <xdr:cNvPr id="706" name="楕円 705"/>
        <xdr:cNvSpPr/>
      </xdr:nvSpPr>
      <xdr:spPr>
        <a:xfrm>
          <a:off x="12763500"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82550</xdr:rowOff>
    </xdr:from>
    <xdr:ext cx="594360" cy="259080"/>
    <xdr:sp macro="" textlink="">
      <xdr:nvSpPr>
        <xdr:cNvPr id="707" name="テキスト ボックス 706"/>
        <xdr:cNvSpPr txBox="1"/>
      </xdr:nvSpPr>
      <xdr:spPr>
        <a:xfrm>
          <a:off x="12514580" y="15855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6" name="テキスト ボックス 715"/>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8" name="直線コネクタ 71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19" name="テキスト ボックス 718"/>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0" name="直線コネクタ 71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635"/>
    <xdr:sp macro="" textlink="">
      <xdr:nvSpPr>
        <xdr:cNvPr id="721" name="テキスト ボックス 720"/>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2" name="直線コネクタ 72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635"/>
    <xdr:sp macro="" textlink="">
      <xdr:nvSpPr>
        <xdr:cNvPr id="723" name="テキスト ボックス 722"/>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4" name="直線コネクタ 72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635"/>
    <xdr:sp macro="" textlink="">
      <xdr:nvSpPr>
        <xdr:cNvPr id="725" name="テキスト ボックス 724"/>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27" name="テキスト ボックス 726"/>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38</xdr:row>
      <xdr:rowOff>139700</xdr:rowOff>
    </xdr:to>
    <xdr:cxnSp macro="">
      <xdr:nvCxnSpPr>
        <xdr:cNvPr id="729" name="直線コネクタ 728"/>
        <xdr:cNvCxnSpPr/>
      </xdr:nvCxnSpPr>
      <xdr:spPr>
        <a:xfrm flipV="1">
          <a:off x="22159595" y="544703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160655</xdr:rowOff>
    </xdr:from>
    <xdr:ext cx="249555" cy="259080"/>
    <xdr:sp macro="" textlink="">
      <xdr:nvSpPr>
        <xdr:cNvPr id="730" name="諸支出金最小値テキスト"/>
        <xdr:cNvSpPr txBox="1"/>
      </xdr:nvSpPr>
      <xdr:spPr>
        <a:xfrm>
          <a:off x="22212300" y="6675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1" name="直線コネクタ 73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78740</xdr:rowOff>
    </xdr:from>
    <xdr:ext cx="534670" cy="259080"/>
    <xdr:sp macro="" textlink="">
      <xdr:nvSpPr>
        <xdr:cNvPr id="732" name="諸支出金最大値テキスト"/>
        <xdr:cNvSpPr txBox="1"/>
      </xdr:nvSpPr>
      <xdr:spPr>
        <a:xfrm>
          <a:off x="22212300" y="522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26,421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33" name="直線コネクタ 732"/>
        <xdr:cNvCxnSpPr/>
      </xdr:nvCxnSpPr>
      <xdr:spPr>
        <a:xfrm>
          <a:off x="22072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4" name="直線コネクタ 73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78105</xdr:rowOff>
    </xdr:from>
    <xdr:ext cx="378460" cy="254635"/>
    <xdr:sp macro="" textlink="">
      <xdr:nvSpPr>
        <xdr:cNvPr id="735" name="諸支出金平均値テキスト"/>
        <xdr:cNvSpPr txBox="1"/>
      </xdr:nvSpPr>
      <xdr:spPr>
        <a:xfrm>
          <a:off x="22212300" y="642175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55245</xdr:rowOff>
    </xdr:from>
    <xdr:to xmlns:xdr="http://schemas.openxmlformats.org/drawingml/2006/spreadsheetDrawing">
      <xdr:col>116</xdr:col>
      <xdr:colOff>114300</xdr:colOff>
      <xdr:row>38</xdr:row>
      <xdr:rowOff>156845</xdr:rowOff>
    </xdr:to>
    <xdr:sp macro="" textlink="">
      <xdr:nvSpPr>
        <xdr:cNvPr id="736" name="フローチャート: 判断 735"/>
        <xdr:cNvSpPr/>
      </xdr:nvSpPr>
      <xdr:spPr>
        <a:xfrm>
          <a:off x="221107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7" name="直線コネクタ 73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46355</xdr:rowOff>
    </xdr:from>
    <xdr:to xmlns:xdr="http://schemas.openxmlformats.org/drawingml/2006/spreadsheetDrawing">
      <xdr:col>112</xdr:col>
      <xdr:colOff>38100</xdr:colOff>
      <xdr:row>38</xdr:row>
      <xdr:rowOff>147955</xdr:rowOff>
    </xdr:to>
    <xdr:sp macro="" textlink="">
      <xdr:nvSpPr>
        <xdr:cNvPr id="738" name="フローチャート: 判断 737"/>
        <xdr:cNvSpPr/>
      </xdr:nvSpPr>
      <xdr:spPr>
        <a:xfrm>
          <a:off x="2127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164465</xdr:rowOff>
    </xdr:from>
    <xdr:ext cx="378460" cy="259080"/>
    <xdr:sp macro="" textlink="">
      <xdr:nvSpPr>
        <xdr:cNvPr id="739" name="テキスト ボックス 738"/>
        <xdr:cNvSpPr txBox="1"/>
      </xdr:nvSpPr>
      <xdr:spPr>
        <a:xfrm>
          <a:off x="21134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0" name="直線コネクタ 73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71120</xdr:rowOff>
    </xdr:from>
    <xdr:to xmlns:xdr="http://schemas.openxmlformats.org/drawingml/2006/spreadsheetDrawing">
      <xdr:col>107</xdr:col>
      <xdr:colOff>101600</xdr:colOff>
      <xdr:row>39</xdr:row>
      <xdr:rowOff>1270</xdr:rowOff>
    </xdr:to>
    <xdr:sp macro="" textlink="">
      <xdr:nvSpPr>
        <xdr:cNvPr id="741" name="フローチャート: 判断 740"/>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17780</xdr:rowOff>
    </xdr:from>
    <xdr:ext cx="378460" cy="254635"/>
    <xdr:sp macro="" textlink="">
      <xdr:nvSpPr>
        <xdr:cNvPr id="742" name="テキスト ボックス 741"/>
        <xdr:cNvSpPr txBox="1"/>
      </xdr:nvSpPr>
      <xdr:spPr>
        <a:xfrm>
          <a:off x="20245070" y="63614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3" name="直線コネクタ 74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163195</xdr:rowOff>
    </xdr:to>
    <xdr:sp macro="" textlink="">
      <xdr:nvSpPr>
        <xdr:cNvPr id="744" name="フローチャート: 判断 743"/>
        <xdr:cNvSpPr/>
      </xdr:nvSpPr>
      <xdr:spPr>
        <a:xfrm>
          <a:off x="19494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8255</xdr:rowOff>
    </xdr:from>
    <xdr:ext cx="378460" cy="254635"/>
    <xdr:sp macro="" textlink="">
      <xdr:nvSpPr>
        <xdr:cNvPr id="745" name="テキスト ボックス 744"/>
        <xdr:cNvSpPr txBox="1"/>
      </xdr:nvSpPr>
      <xdr:spPr>
        <a:xfrm>
          <a:off x="19356070" y="63519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46" name="フローチャート: 判断 745"/>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19050</xdr:rowOff>
    </xdr:from>
    <xdr:ext cx="378460" cy="254635"/>
    <xdr:sp macro="" textlink="">
      <xdr:nvSpPr>
        <xdr:cNvPr id="747" name="テキスト ボックス 746"/>
        <xdr:cNvSpPr txBox="1"/>
      </xdr:nvSpPr>
      <xdr:spPr>
        <a:xfrm>
          <a:off x="18467070" y="63627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33655</xdr:rowOff>
    </xdr:from>
    <xdr:ext cx="249555" cy="258445"/>
    <xdr:sp macro="" textlink="">
      <xdr:nvSpPr>
        <xdr:cNvPr id="754" name="諸支出金該当値テキスト"/>
        <xdr:cNvSpPr txBox="1"/>
      </xdr:nvSpPr>
      <xdr:spPr>
        <a:xfrm>
          <a:off x="22212300" y="65487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110" cy="259080"/>
    <xdr:sp macro="" textlink="">
      <xdr:nvSpPr>
        <xdr:cNvPr id="756" name="テキスト ボックス 755"/>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110" cy="259080"/>
    <xdr:sp macro="" textlink="">
      <xdr:nvSpPr>
        <xdr:cNvPr id="758" name="テキスト ボックス 757"/>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110" cy="259080"/>
    <xdr:sp macro="" textlink="">
      <xdr:nvSpPr>
        <xdr:cNvPr id="760" name="テキスト ボックス 759"/>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110" cy="259080"/>
    <xdr:sp macro="" textlink="">
      <xdr:nvSpPr>
        <xdr:cNvPr id="762" name="テキスト ボックス 761"/>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1" name="テキスト ボックス 770"/>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74" name="テキスト ボックス 773"/>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76" name="テキスト ボックス 775"/>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8" name="直線コネクタ 77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0" name="直線コネクタ 77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3" name="直線コネクタ 78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6" name="直線コネクタ 78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788" name="テキスト ボックス 787"/>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9" name="直線コネクタ 78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791" name="テキスト ボックス 790"/>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2" name="直線コネクタ 79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794" name="テキスト ボックス 793"/>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796" name="テキスト ボックス 795"/>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05" name="テキスト ボックス 804"/>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07" name="テキスト ボックス 806"/>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09" name="テキスト ボックス 808"/>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11" name="テキスト ボックス 810"/>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類似団体と比較して、民生費や衛生費、商工費、土木費、公債費等が大きく上回っている。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本町は農山村でありながら、戦後早い段階から企業活動の影響を大きく受けてきたため、商工費が類似団体平均値を大きく上回っている。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これは、工業用水道事業会計を持っている事に加えて、観光交流を目的とした公共施設維持管理経費が大きくなっている状況にある。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また、本町は広い面積の町土に放射状に広がる町であるため、町道の維持管理経費や除排雪経費に多額の経費を要することから土木費が大きくなっている。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消防費と衛生費については、一部事務組合負担金が年々増加傾向にあるため、その影響が大きいと考えられる。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さらに、公債費については平成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年度以降の大型事業に係る元金償還が続いており、依然</a:t>
          </a:r>
          <a:r>
            <a:rPr kumimoji="1" lang="ja-JP" altLang="en-US" sz="1300">
              <a:latin typeface="ＭＳ Ｐゴシック"/>
              <a:ea typeface="ＭＳ Ｐゴシック"/>
            </a:rPr>
            <a:t>高止まりとなっており類似団体と比較しても大きく上回る結果となっている。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令和6</a:t>
          </a:r>
          <a:r>
            <a:rPr kumimoji="1" lang="ja-JP" altLang="en-US" sz="1200">
              <a:latin typeface="ＭＳ ゴシック"/>
              <a:ea typeface="ＭＳ ゴシック"/>
            </a:rPr>
            <a:t>年度は、町立病院の持続的な経営等の資金需要への対応や冬季の豪雪のため相当程度の除排雪経費を支出する必要があったこと等により、財政調整基金の取り崩しを行ったことから、財政調整基金残高や実質単年度収支の比率がマイナス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今後は元金償還等による資金需要が見込まれることから、基金残高は徐々に減少していくものと推察されるが、適切な財源の確保と歳出の抑制を図りながら、取り崩し額を最小限にしていく必要がある。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a:t>
          </a:r>
          <a:r>
            <a:rPr kumimoji="1" lang="ja-JP" altLang="en-US" sz="1400">
              <a:latin typeface="ＭＳ ゴシック"/>
              <a:ea typeface="ＭＳ ゴシック"/>
            </a:rPr>
            <a:t>年度は、いずれの会計においても収支不足や資金不足は発生していない。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　一方で、病院事業会計への負担が年々大きくなってきており、全体の財政状況の厳しさに大きく影響してくる事が考えられる。</a:t>
          </a:r>
          <a:endParaRPr kumimoji="1" lang="ja-JP" altLang="en-US" sz="1400">
            <a:latin typeface="ＭＳ ゴシック"/>
            <a:ea typeface="ＭＳ ゴシック"/>
          </a:endParaRPr>
        </a:p>
        <a:p>
          <a:r>
            <a:rPr kumimoji="1" lang="ja-JP" altLang="en-US" sz="1400">
              <a:latin typeface="ＭＳ ゴシック"/>
              <a:ea typeface="ＭＳ ゴシック"/>
            </a:rPr>
            <a:t>　今後、各種インフラが老朽化し更新時期を迎え、その更新等に大きな負担が想定されることから、引き続き健全な財政運営に努めていく。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8543671</v>
      </c>
      <c r="BO4" s="216"/>
      <c r="BP4" s="216"/>
      <c r="BQ4" s="216"/>
      <c r="BR4" s="216"/>
      <c r="BS4" s="216"/>
      <c r="BT4" s="216"/>
      <c r="BU4" s="219"/>
      <c r="BV4" s="213">
        <v>8145833</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7.6</v>
      </c>
      <c r="CU4" s="237"/>
      <c r="CV4" s="237"/>
      <c r="CW4" s="237"/>
      <c r="CX4" s="237"/>
      <c r="CY4" s="237"/>
      <c r="CZ4" s="237"/>
      <c r="DA4" s="245"/>
      <c r="DB4" s="229">
        <v>11.7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68</v>
      </c>
      <c r="AV5" s="139"/>
      <c r="AW5" s="139"/>
      <c r="AX5" s="139"/>
      <c r="AY5" s="190" t="s">
        <v>142</v>
      </c>
      <c r="AZ5" s="198"/>
      <c r="BA5" s="198"/>
      <c r="BB5" s="198"/>
      <c r="BC5" s="198"/>
      <c r="BD5" s="198"/>
      <c r="BE5" s="198"/>
      <c r="BF5" s="198"/>
      <c r="BG5" s="198"/>
      <c r="BH5" s="198"/>
      <c r="BI5" s="198"/>
      <c r="BJ5" s="198"/>
      <c r="BK5" s="198"/>
      <c r="BL5" s="198"/>
      <c r="BM5" s="209"/>
      <c r="BN5" s="214">
        <v>8192720</v>
      </c>
      <c r="BO5" s="217"/>
      <c r="BP5" s="217"/>
      <c r="BQ5" s="217"/>
      <c r="BR5" s="217"/>
      <c r="BS5" s="217"/>
      <c r="BT5" s="217"/>
      <c r="BU5" s="220"/>
      <c r="BV5" s="214">
        <v>7619919</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91</v>
      </c>
      <c r="CU5" s="238"/>
      <c r="CV5" s="238"/>
      <c r="CW5" s="238"/>
      <c r="CX5" s="238"/>
      <c r="CY5" s="238"/>
      <c r="CZ5" s="238"/>
      <c r="DA5" s="246"/>
      <c r="DB5" s="230">
        <v>91.2</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73</v>
      </c>
      <c r="AN6" s="58"/>
      <c r="AO6" s="58"/>
      <c r="AP6" s="58"/>
      <c r="AQ6" s="58"/>
      <c r="AR6" s="58"/>
      <c r="AS6" s="58"/>
      <c r="AT6" s="63"/>
      <c r="AU6" s="182" t="s">
        <v>68</v>
      </c>
      <c r="AV6" s="139"/>
      <c r="AW6" s="139"/>
      <c r="AX6" s="139"/>
      <c r="AY6" s="190" t="s">
        <v>165</v>
      </c>
      <c r="AZ6" s="198"/>
      <c r="BA6" s="198"/>
      <c r="BB6" s="198"/>
      <c r="BC6" s="198"/>
      <c r="BD6" s="198"/>
      <c r="BE6" s="198"/>
      <c r="BF6" s="198"/>
      <c r="BG6" s="198"/>
      <c r="BH6" s="198"/>
      <c r="BI6" s="198"/>
      <c r="BJ6" s="198"/>
      <c r="BK6" s="198"/>
      <c r="BL6" s="198"/>
      <c r="BM6" s="209"/>
      <c r="BN6" s="214">
        <v>350951</v>
      </c>
      <c r="BO6" s="217"/>
      <c r="BP6" s="217"/>
      <c r="BQ6" s="217"/>
      <c r="BR6" s="217"/>
      <c r="BS6" s="217"/>
      <c r="BT6" s="217"/>
      <c r="BU6" s="220"/>
      <c r="BV6" s="214">
        <v>525914</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91.1</v>
      </c>
      <c r="CU6" s="239"/>
      <c r="CV6" s="239"/>
      <c r="CW6" s="239"/>
      <c r="CX6" s="239"/>
      <c r="CY6" s="239"/>
      <c r="CZ6" s="239"/>
      <c r="DA6" s="247"/>
      <c r="DB6" s="231">
        <v>91.6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68</v>
      </c>
      <c r="AV7" s="139"/>
      <c r="AW7" s="139"/>
      <c r="AX7" s="139"/>
      <c r="AY7" s="190" t="s">
        <v>167</v>
      </c>
      <c r="AZ7" s="198"/>
      <c r="BA7" s="198"/>
      <c r="BB7" s="198"/>
      <c r="BC7" s="198"/>
      <c r="BD7" s="198"/>
      <c r="BE7" s="198"/>
      <c r="BF7" s="198"/>
      <c r="BG7" s="198"/>
      <c r="BH7" s="198"/>
      <c r="BI7" s="198"/>
      <c r="BJ7" s="198"/>
      <c r="BK7" s="198"/>
      <c r="BL7" s="198"/>
      <c r="BM7" s="209"/>
      <c r="BN7" s="214">
        <v>12375</v>
      </c>
      <c r="BO7" s="217"/>
      <c r="BP7" s="217"/>
      <c r="BQ7" s="217"/>
      <c r="BR7" s="217"/>
      <c r="BS7" s="217"/>
      <c r="BT7" s="217"/>
      <c r="BU7" s="220"/>
      <c r="BV7" s="214">
        <v>9369</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4480282</v>
      </c>
      <c r="CU7" s="217"/>
      <c r="CV7" s="217"/>
      <c r="CW7" s="217"/>
      <c r="CX7" s="217"/>
      <c r="CY7" s="217"/>
      <c r="CZ7" s="217"/>
      <c r="DA7" s="220"/>
      <c r="DB7" s="214">
        <v>4425297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68</v>
      </c>
      <c r="AV8" s="139"/>
      <c r="AW8" s="139"/>
      <c r="AX8" s="139"/>
      <c r="AY8" s="190" t="s">
        <v>172</v>
      </c>
      <c r="AZ8" s="198"/>
      <c r="BA8" s="198"/>
      <c r="BB8" s="198"/>
      <c r="BC8" s="198"/>
      <c r="BD8" s="198"/>
      <c r="BE8" s="198"/>
      <c r="BF8" s="198"/>
      <c r="BG8" s="198"/>
      <c r="BH8" s="198"/>
      <c r="BI8" s="198"/>
      <c r="BJ8" s="198"/>
      <c r="BK8" s="198"/>
      <c r="BL8" s="198"/>
      <c r="BM8" s="209"/>
      <c r="BN8" s="214">
        <v>338576</v>
      </c>
      <c r="BO8" s="217"/>
      <c r="BP8" s="217"/>
      <c r="BQ8" s="217"/>
      <c r="BR8" s="217"/>
      <c r="BS8" s="217"/>
      <c r="BT8" s="217"/>
      <c r="BU8" s="220"/>
      <c r="BV8" s="214">
        <v>516545</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0.31</v>
      </c>
      <c r="CU8" s="240"/>
      <c r="CV8" s="240"/>
      <c r="CW8" s="240"/>
      <c r="CX8" s="240"/>
      <c r="CY8" s="240"/>
      <c r="CZ8" s="240"/>
      <c r="DA8" s="248"/>
      <c r="DB8" s="232">
        <v>0.28000000000000003</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7107</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68</v>
      </c>
      <c r="AV9" s="139"/>
      <c r="AW9" s="139"/>
      <c r="AX9" s="139"/>
      <c r="AY9" s="190" t="s">
        <v>70</v>
      </c>
      <c r="AZ9" s="198"/>
      <c r="BA9" s="198"/>
      <c r="BB9" s="198"/>
      <c r="BC9" s="198"/>
      <c r="BD9" s="198"/>
      <c r="BE9" s="198"/>
      <c r="BF9" s="198"/>
      <c r="BG9" s="198"/>
      <c r="BH9" s="198"/>
      <c r="BI9" s="198"/>
      <c r="BJ9" s="198"/>
      <c r="BK9" s="198"/>
      <c r="BL9" s="198"/>
      <c r="BM9" s="209"/>
      <c r="BN9" s="214">
        <v>-177969</v>
      </c>
      <c r="BO9" s="217"/>
      <c r="BP9" s="217"/>
      <c r="BQ9" s="217"/>
      <c r="BR9" s="217"/>
      <c r="BS9" s="217"/>
      <c r="BT9" s="217"/>
      <c r="BU9" s="220"/>
      <c r="BV9" s="214">
        <v>5812</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14</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7868</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184101</v>
      </c>
      <c r="BO10" s="217"/>
      <c r="BP10" s="217"/>
      <c r="BQ10" s="217"/>
      <c r="BR10" s="217"/>
      <c r="BS10" s="217"/>
      <c r="BT10" s="217"/>
      <c r="BU10" s="220"/>
      <c r="BV10" s="214">
        <v>156008</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183</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6537</v>
      </c>
      <c r="S12" s="108"/>
      <c r="T12" s="108"/>
      <c r="U12" s="108"/>
      <c r="V12" s="120"/>
      <c r="W12" s="132" t="s">
        <v>8</v>
      </c>
      <c r="X12" s="139"/>
      <c r="Y12" s="139"/>
      <c r="Z12" s="139"/>
      <c r="AA12" s="139"/>
      <c r="AB12" s="144"/>
      <c r="AC12" s="148" t="s">
        <v>109</v>
      </c>
      <c r="AD12" s="155"/>
      <c r="AE12" s="155"/>
      <c r="AF12" s="155"/>
      <c r="AG12" s="158"/>
      <c r="AH12" s="148" t="s">
        <v>202</v>
      </c>
      <c r="AI12" s="155"/>
      <c r="AJ12" s="155"/>
      <c r="AK12" s="155"/>
      <c r="AL12" s="170"/>
      <c r="AM12" s="175" t="s">
        <v>203</v>
      </c>
      <c r="AN12" s="58"/>
      <c r="AO12" s="58"/>
      <c r="AP12" s="58"/>
      <c r="AQ12" s="58"/>
      <c r="AR12" s="58"/>
      <c r="AS12" s="58"/>
      <c r="AT12" s="63"/>
      <c r="AU12" s="182" t="s">
        <v>68</v>
      </c>
      <c r="AV12" s="139"/>
      <c r="AW12" s="139"/>
      <c r="AX12" s="139"/>
      <c r="AY12" s="190" t="s">
        <v>206</v>
      </c>
      <c r="AZ12" s="198"/>
      <c r="BA12" s="198"/>
      <c r="BB12" s="198"/>
      <c r="BC12" s="198"/>
      <c r="BD12" s="198"/>
      <c r="BE12" s="198"/>
      <c r="BF12" s="198"/>
      <c r="BG12" s="198"/>
      <c r="BH12" s="198"/>
      <c r="BI12" s="198"/>
      <c r="BJ12" s="198"/>
      <c r="BK12" s="198"/>
      <c r="BL12" s="198"/>
      <c r="BM12" s="209"/>
      <c r="BN12" s="214">
        <v>250000</v>
      </c>
      <c r="BO12" s="217"/>
      <c r="BP12" s="217"/>
      <c r="BQ12" s="217"/>
      <c r="BR12" s="217"/>
      <c r="BS12" s="217"/>
      <c r="BT12" s="217"/>
      <c r="BU12" s="220"/>
      <c r="BV12" s="214">
        <v>200000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6475</v>
      </c>
      <c r="S13" s="109"/>
      <c r="T13" s="109"/>
      <c r="U13" s="109"/>
      <c r="V13" s="121"/>
      <c r="W13" s="130" t="s">
        <v>210</v>
      </c>
      <c r="X13" s="56"/>
      <c r="Y13" s="56"/>
      <c r="Z13" s="56"/>
      <c r="AA13" s="56"/>
      <c r="AB13" s="25"/>
      <c r="AC13" s="72">
        <v>281</v>
      </c>
      <c r="AD13" s="80"/>
      <c r="AE13" s="80"/>
      <c r="AF13" s="80"/>
      <c r="AG13" s="84"/>
      <c r="AH13" s="72">
        <v>314</v>
      </c>
      <c r="AI13" s="80"/>
      <c r="AJ13" s="80"/>
      <c r="AK13" s="80"/>
      <c r="AL13" s="118"/>
      <c r="AM13" s="175" t="s">
        <v>212</v>
      </c>
      <c r="AN13" s="58"/>
      <c r="AO13" s="58"/>
      <c r="AP13" s="58"/>
      <c r="AQ13" s="58"/>
      <c r="AR13" s="58"/>
      <c r="AS13" s="58"/>
      <c r="AT13" s="63"/>
      <c r="AU13" s="182" t="s">
        <v>183</v>
      </c>
      <c r="AV13" s="139"/>
      <c r="AW13" s="139"/>
      <c r="AX13" s="139"/>
      <c r="AY13" s="190" t="s">
        <v>214</v>
      </c>
      <c r="AZ13" s="198"/>
      <c r="BA13" s="198"/>
      <c r="BB13" s="198"/>
      <c r="BC13" s="198"/>
      <c r="BD13" s="198"/>
      <c r="BE13" s="198"/>
      <c r="BF13" s="198"/>
      <c r="BG13" s="198"/>
      <c r="BH13" s="198"/>
      <c r="BI13" s="198"/>
      <c r="BJ13" s="198"/>
      <c r="BK13" s="198"/>
      <c r="BL13" s="198"/>
      <c r="BM13" s="209"/>
      <c r="BN13" s="214">
        <v>-243868</v>
      </c>
      <c r="BO13" s="217"/>
      <c r="BP13" s="217"/>
      <c r="BQ13" s="217"/>
      <c r="BR13" s="217"/>
      <c r="BS13" s="217"/>
      <c r="BT13" s="217"/>
      <c r="BU13" s="220"/>
      <c r="BV13" s="214">
        <v>-38180</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12</v>
      </c>
      <c r="CU13" s="238"/>
      <c r="CV13" s="238"/>
      <c r="CW13" s="238"/>
      <c r="CX13" s="238"/>
      <c r="CY13" s="238"/>
      <c r="CZ13" s="238"/>
      <c r="DA13" s="246"/>
      <c r="DB13" s="230">
        <v>12.3</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6737</v>
      </c>
      <c r="S14" s="109"/>
      <c r="T14" s="109"/>
      <c r="U14" s="109"/>
      <c r="V14" s="121"/>
      <c r="W14" s="129"/>
      <c r="X14" s="57"/>
      <c r="Y14" s="57"/>
      <c r="Z14" s="57"/>
      <c r="AA14" s="57"/>
      <c r="AB14" s="24"/>
      <c r="AC14" s="149">
        <v>8</v>
      </c>
      <c r="AD14" s="156"/>
      <c r="AE14" s="156"/>
      <c r="AF14" s="156"/>
      <c r="AG14" s="159"/>
      <c r="AH14" s="149">
        <v>8.4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51.6</v>
      </c>
      <c r="CU14" s="242"/>
      <c r="CV14" s="242"/>
      <c r="CW14" s="242"/>
      <c r="CX14" s="242"/>
      <c r="CY14" s="242"/>
      <c r="CZ14" s="242"/>
      <c r="DA14" s="250"/>
      <c r="DB14" s="234">
        <v>50.5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6686</v>
      </c>
      <c r="S15" s="109"/>
      <c r="T15" s="109"/>
      <c r="U15" s="109"/>
      <c r="V15" s="121"/>
      <c r="W15" s="130" t="s">
        <v>4</v>
      </c>
      <c r="X15" s="56"/>
      <c r="Y15" s="56"/>
      <c r="Z15" s="56"/>
      <c r="AA15" s="56"/>
      <c r="AB15" s="25"/>
      <c r="AC15" s="72">
        <v>1524</v>
      </c>
      <c r="AD15" s="80"/>
      <c r="AE15" s="80"/>
      <c r="AF15" s="80"/>
      <c r="AG15" s="84"/>
      <c r="AH15" s="72">
        <v>1559</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1264980</v>
      </c>
      <c r="BO15" s="216"/>
      <c r="BP15" s="216"/>
      <c r="BQ15" s="216"/>
      <c r="BR15" s="216"/>
      <c r="BS15" s="216"/>
      <c r="BT15" s="216"/>
      <c r="BU15" s="219"/>
      <c r="BV15" s="213">
        <v>1334070</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43.6</v>
      </c>
      <c r="AD16" s="156"/>
      <c r="AE16" s="156"/>
      <c r="AF16" s="156"/>
      <c r="AG16" s="159"/>
      <c r="AH16" s="149">
        <v>41.7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4142187</v>
      </c>
      <c r="BO16" s="217"/>
      <c r="BP16" s="217"/>
      <c r="BQ16" s="217"/>
      <c r="BR16" s="217"/>
      <c r="BS16" s="217"/>
      <c r="BT16" s="217"/>
      <c r="BU16" s="220"/>
      <c r="BV16" s="214">
        <v>4058532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230</v>
      </c>
      <c r="S17" s="110"/>
      <c r="T17" s="110"/>
      <c r="U17" s="110"/>
      <c r="V17" s="122"/>
      <c r="W17" s="130" t="s">
        <v>96</v>
      </c>
      <c r="X17" s="56"/>
      <c r="Y17" s="56"/>
      <c r="Z17" s="56"/>
      <c r="AA17" s="56"/>
      <c r="AB17" s="25"/>
      <c r="AC17" s="72">
        <v>1689</v>
      </c>
      <c r="AD17" s="80"/>
      <c r="AE17" s="80"/>
      <c r="AF17" s="80"/>
      <c r="AG17" s="84"/>
      <c r="AH17" s="72">
        <v>1862</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1594058</v>
      </c>
      <c r="BO17" s="217"/>
      <c r="BP17" s="217"/>
      <c r="BQ17" s="217"/>
      <c r="BR17" s="217"/>
      <c r="BS17" s="217"/>
      <c r="BT17" s="217"/>
      <c r="BU17" s="220"/>
      <c r="BV17" s="214">
        <v>1687513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737.56</v>
      </c>
      <c r="M18" s="70"/>
      <c r="N18" s="70"/>
      <c r="O18" s="70"/>
      <c r="P18" s="70"/>
      <c r="Q18" s="70"/>
      <c r="R18" s="102"/>
      <c r="S18" s="102"/>
      <c r="T18" s="102"/>
      <c r="U18" s="102"/>
      <c r="V18" s="123"/>
      <c r="W18" s="131"/>
      <c r="X18" s="138"/>
      <c r="Y18" s="138"/>
      <c r="Z18" s="138"/>
      <c r="AA18" s="138"/>
      <c r="AB18" s="26"/>
      <c r="AC18" s="150">
        <v>48.3</v>
      </c>
      <c r="AD18" s="157"/>
      <c r="AE18" s="157"/>
      <c r="AF18" s="157"/>
      <c r="AG18" s="160"/>
      <c r="AH18" s="150">
        <v>49.9</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4142508</v>
      </c>
      <c r="BO18" s="217"/>
      <c r="BP18" s="217"/>
      <c r="BQ18" s="217"/>
      <c r="BR18" s="217"/>
      <c r="BS18" s="217"/>
      <c r="BT18" s="217"/>
      <c r="BU18" s="220"/>
      <c r="BV18" s="214">
        <v>3899463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6119713</v>
      </c>
      <c r="BO19" s="217"/>
      <c r="BP19" s="217"/>
      <c r="BQ19" s="217"/>
      <c r="BR19" s="217"/>
      <c r="BS19" s="217"/>
      <c r="BT19" s="217"/>
      <c r="BU19" s="220"/>
      <c r="BV19" s="214">
        <v>5891988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2810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8</v>
      </c>
      <c r="F22" s="56"/>
      <c r="G22" s="56"/>
      <c r="H22" s="56"/>
      <c r="I22" s="56"/>
      <c r="J22" s="56"/>
      <c r="K22" s="25"/>
      <c r="L22" s="50" t="s">
        <v>243</v>
      </c>
      <c r="M22" s="56"/>
      <c r="N22" s="56"/>
      <c r="O22" s="56"/>
      <c r="P22" s="25"/>
      <c r="Q22" s="92" t="s">
        <v>245</v>
      </c>
      <c r="R22" s="104"/>
      <c r="S22" s="104"/>
      <c r="T22" s="104"/>
      <c r="U22" s="104"/>
      <c r="V22" s="125"/>
      <c r="W22" s="133" t="s">
        <v>55</v>
      </c>
      <c r="X22" s="33"/>
      <c r="Y22" s="41"/>
      <c r="Z22" s="50" t="s">
        <v>8</v>
      </c>
      <c r="AA22" s="56"/>
      <c r="AB22" s="56"/>
      <c r="AC22" s="56"/>
      <c r="AD22" s="56"/>
      <c r="AE22" s="56"/>
      <c r="AF22" s="56"/>
      <c r="AG22" s="25"/>
      <c r="AH22" s="163" t="s">
        <v>177</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7245113</v>
      </c>
      <c r="BO22" s="216"/>
      <c r="BP22" s="216"/>
      <c r="BQ22" s="216"/>
      <c r="BR22" s="216"/>
      <c r="BS22" s="216"/>
      <c r="BT22" s="216"/>
      <c r="BU22" s="219"/>
      <c r="BV22" s="213">
        <v>7019855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6398818</v>
      </c>
      <c r="BO23" s="217"/>
      <c r="BP23" s="217"/>
      <c r="BQ23" s="217"/>
      <c r="BR23" s="217"/>
      <c r="BS23" s="217"/>
      <c r="BT23" s="217"/>
      <c r="BU23" s="220"/>
      <c r="BV23" s="214">
        <v>6088788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8100</v>
      </c>
      <c r="R24" s="80"/>
      <c r="S24" s="80"/>
      <c r="T24" s="80"/>
      <c r="U24" s="80"/>
      <c r="V24" s="84"/>
      <c r="W24" s="134"/>
      <c r="X24" s="34"/>
      <c r="Y24" s="42"/>
      <c r="Z24" s="52" t="s">
        <v>253</v>
      </c>
      <c r="AA24" s="58"/>
      <c r="AB24" s="58"/>
      <c r="AC24" s="58"/>
      <c r="AD24" s="58"/>
      <c r="AE24" s="58"/>
      <c r="AF24" s="58"/>
      <c r="AG24" s="63"/>
      <c r="AH24" s="72">
        <v>99</v>
      </c>
      <c r="AI24" s="80"/>
      <c r="AJ24" s="80"/>
      <c r="AK24" s="80"/>
      <c r="AL24" s="84"/>
      <c r="AM24" s="72">
        <v>297891</v>
      </c>
      <c r="AN24" s="80"/>
      <c r="AO24" s="80"/>
      <c r="AP24" s="80"/>
      <c r="AQ24" s="80"/>
      <c r="AR24" s="84"/>
      <c r="AS24" s="72">
        <v>3009</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5392230</v>
      </c>
      <c r="BO24" s="217"/>
      <c r="BP24" s="217"/>
      <c r="BQ24" s="217"/>
      <c r="BR24" s="217"/>
      <c r="BS24" s="217"/>
      <c r="BT24" s="217"/>
      <c r="BU24" s="220"/>
      <c r="BV24" s="214">
        <v>4942381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6300</v>
      </c>
      <c r="R25" s="80"/>
      <c r="S25" s="80"/>
      <c r="T25" s="80"/>
      <c r="U25" s="80"/>
      <c r="V25" s="84"/>
      <c r="W25" s="134"/>
      <c r="X25" s="34"/>
      <c r="Y25" s="42"/>
      <c r="Z25" s="52" t="s">
        <v>259</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176537</v>
      </c>
      <c r="BO25" s="216"/>
      <c r="BP25" s="216"/>
      <c r="BQ25" s="216"/>
      <c r="BR25" s="216"/>
      <c r="BS25" s="216"/>
      <c r="BT25" s="216"/>
      <c r="BU25" s="219"/>
      <c r="BV25" s="213">
        <v>189090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5600</v>
      </c>
      <c r="R26" s="80"/>
      <c r="S26" s="80"/>
      <c r="T26" s="80"/>
      <c r="U26" s="80"/>
      <c r="V26" s="84"/>
      <c r="W26" s="134"/>
      <c r="X26" s="34"/>
      <c r="Y26" s="42"/>
      <c r="Z26" s="52" t="s">
        <v>261</v>
      </c>
      <c r="AA26" s="143"/>
      <c r="AB26" s="143"/>
      <c r="AC26" s="143"/>
      <c r="AD26" s="143"/>
      <c r="AE26" s="143"/>
      <c r="AF26" s="143"/>
      <c r="AG26" s="161"/>
      <c r="AH26" s="72">
        <v>5</v>
      </c>
      <c r="AI26" s="80"/>
      <c r="AJ26" s="80"/>
      <c r="AK26" s="80"/>
      <c r="AL26" s="84"/>
      <c r="AM26" s="72">
        <v>13445</v>
      </c>
      <c r="AN26" s="80"/>
      <c r="AO26" s="80"/>
      <c r="AP26" s="80"/>
      <c r="AQ26" s="80"/>
      <c r="AR26" s="84"/>
      <c r="AS26" s="72">
        <v>2689</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3400</v>
      </c>
      <c r="R27" s="80"/>
      <c r="S27" s="80"/>
      <c r="T27" s="80"/>
      <c r="U27" s="80"/>
      <c r="V27" s="84"/>
      <c r="W27" s="134"/>
      <c r="X27" s="34"/>
      <c r="Y27" s="42"/>
      <c r="Z27" s="52" t="s">
        <v>266</v>
      </c>
      <c r="AA27" s="58"/>
      <c r="AB27" s="58"/>
      <c r="AC27" s="58"/>
      <c r="AD27" s="58"/>
      <c r="AE27" s="58"/>
      <c r="AF27" s="58"/>
      <c r="AG27" s="63"/>
      <c r="AH27" s="72">
        <v>1</v>
      </c>
      <c r="AI27" s="80"/>
      <c r="AJ27" s="80"/>
      <c r="AK27" s="80"/>
      <c r="AL27" s="84"/>
      <c r="AM27" s="72" t="s">
        <v>270</v>
      </c>
      <c r="AN27" s="80"/>
      <c r="AO27" s="80"/>
      <c r="AP27" s="80"/>
      <c r="AQ27" s="80"/>
      <c r="AR27" s="84"/>
      <c r="AS27" s="72" t="s">
        <v>270</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150000</v>
      </c>
      <c r="BO27" s="218"/>
      <c r="BP27" s="218"/>
      <c r="BQ27" s="218"/>
      <c r="BR27" s="218"/>
      <c r="BS27" s="218"/>
      <c r="BT27" s="218"/>
      <c r="BU27" s="221"/>
      <c r="BV27" s="215">
        <v>150000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2800</v>
      </c>
      <c r="R28" s="80"/>
      <c r="S28" s="80"/>
      <c r="T28" s="80"/>
      <c r="U28" s="80"/>
      <c r="V28" s="84"/>
      <c r="W28" s="134"/>
      <c r="X28" s="34"/>
      <c r="Y28" s="42"/>
      <c r="Z28" s="52" t="s">
        <v>35</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275</v>
      </c>
      <c r="AZ28" s="201"/>
      <c r="BA28" s="201"/>
      <c r="BB28" s="204"/>
      <c r="BC28" s="189" t="s">
        <v>103</v>
      </c>
      <c r="BD28" s="197"/>
      <c r="BE28" s="197"/>
      <c r="BF28" s="197"/>
      <c r="BG28" s="197"/>
      <c r="BH28" s="197"/>
      <c r="BI28" s="197"/>
      <c r="BJ28" s="197"/>
      <c r="BK28" s="197"/>
      <c r="BL28" s="197"/>
      <c r="BM28" s="208"/>
      <c r="BN28" s="213">
        <v>789419</v>
      </c>
      <c r="BO28" s="216"/>
      <c r="BP28" s="216"/>
      <c r="BQ28" s="216"/>
      <c r="BR28" s="216"/>
      <c r="BS28" s="216"/>
      <c r="BT28" s="216"/>
      <c r="BU28" s="219"/>
      <c r="BV28" s="213">
        <v>855318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8</v>
      </c>
      <c r="M29" s="80"/>
      <c r="N29" s="80"/>
      <c r="O29" s="80"/>
      <c r="P29" s="84"/>
      <c r="Q29" s="72">
        <v>2650</v>
      </c>
      <c r="R29" s="80"/>
      <c r="S29" s="80"/>
      <c r="T29" s="80"/>
      <c r="U29" s="80"/>
      <c r="V29" s="84"/>
      <c r="W29" s="135"/>
      <c r="X29" s="140"/>
      <c r="Y29" s="142"/>
      <c r="Z29" s="52" t="s">
        <v>278</v>
      </c>
      <c r="AA29" s="58"/>
      <c r="AB29" s="58"/>
      <c r="AC29" s="58"/>
      <c r="AD29" s="58"/>
      <c r="AE29" s="58"/>
      <c r="AF29" s="58"/>
      <c r="AG29" s="63"/>
      <c r="AH29" s="72">
        <v>100</v>
      </c>
      <c r="AI29" s="80"/>
      <c r="AJ29" s="80"/>
      <c r="AK29" s="80"/>
      <c r="AL29" s="84"/>
      <c r="AM29" s="72">
        <v>301869</v>
      </c>
      <c r="AN29" s="80"/>
      <c r="AO29" s="80"/>
      <c r="AP29" s="80"/>
      <c r="AQ29" s="80"/>
      <c r="AR29" s="84"/>
      <c r="AS29" s="72">
        <v>3019</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170307</v>
      </c>
      <c r="BO29" s="217"/>
      <c r="BP29" s="217"/>
      <c r="BQ29" s="217"/>
      <c r="BR29" s="217"/>
      <c r="BS29" s="217"/>
      <c r="BT29" s="217"/>
      <c r="BU29" s="220"/>
      <c r="BV29" s="214">
        <v>164394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97.4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622821</v>
      </c>
      <c r="BO30" s="218"/>
      <c r="BP30" s="218"/>
      <c r="BQ30" s="218"/>
      <c r="BR30" s="218"/>
      <c r="BS30" s="218"/>
      <c r="BT30" s="218"/>
      <c r="BU30" s="221"/>
      <c r="BV30" s="215">
        <v>653526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286</v>
      </c>
      <c r="BX32" s="111"/>
      <c r="BY32" s="111"/>
      <c r="BZ32" s="111"/>
      <c r="CA32" s="111"/>
      <c r="CB32" s="111"/>
      <c r="CC32" s="111"/>
      <c r="CD32" s="111"/>
      <c r="CE32" s="111"/>
      <c r="CF32" s="111"/>
      <c r="CG32" s="111"/>
      <c r="CH32" s="111"/>
      <c r="CI32" s="111"/>
      <c r="CJ32" s="111"/>
      <c r="CK32" s="111"/>
      <c r="CL32" s="111"/>
      <c r="CM32" s="111"/>
      <c r="CO32" s="111" t="s">
        <v>287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288</v>
      </c>
      <c r="F33" s="54"/>
      <c r="G33" s="54"/>
      <c r="H33" s="54"/>
      <c r="I33" s="54"/>
      <c r="J33" s="54"/>
      <c r="K33" s="54"/>
      <c r="L33" s="54"/>
      <c r="M33" s="54"/>
      <c r="N33" s="54"/>
      <c r="O33" s="54"/>
      <c r="P33" s="54"/>
      <c r="Q33" s="54"/>
      <c r="R33" s="54"/>
      <c r="S33" s="54"/>
      <c r="T33" s="54"/>
      <c r="U33" s="37" t="s">
        <v>118</v>
      </c>
      <c r="V33" s="37"/>
      <c r="W33" s="54" t="s">
        <v>288</v>
      </c>
      <c r="X33" s="54"/>
      <c r="Y33" s="54"/>
      <c r="Z33" s="54"/>
      <c r="AA33" s="54"/>
      <c r="AB33" s="54"/>
      <c r="AC33" s="54"/>
      <c r="AD33" s="54"/>
      <c r="AE33" s="54"/>
      <c r="AF33" s="54"/>
      <c r="AG33" s="54"/>
      <c r="AH33" s="54"/>
      <c r="AI33" s="54"/>
      <c r="AJ33" s="54"/>
      <c r="AK33" s="54"/>
      <c r="AL33" s="54"/>
      <c r="AM33" s="37" t="s">
        <v>118</v>
      </c>
      <c r="AN33" s="37"/>
      <c r="AO33" s="54" t="s">
        <v>288</v>
      </c>
      <c r="AP33" s="54"/>
      <c r="AQ33" s="54"/>
      <c r="AR33" s="54"/>
      <c r="AS33" s="54"/>
      <c r="AT33" s="54"/>
      <c r="AU33" s="54"/>
      <c r="AV33" s="54"/>
      <c r="AW33" s="54"/>
      <c r="AX33" s="54"/>
      <c r="AY33" s="54"/>
      <c r="AZ33" s="54"/>
      <c r="BA33" s="54"/>
      <c r="BB33" s="54"/>
      <c r="BC33" s="54"/>
      <c r="BD33" s="37"/>
      <c r="BE33" s="54" t="s">
        <v>290</v>
      </c>
      <c r="BF33" s="54"/>
      <c r="BG33" s="54" t="s">
        <v>164</v>
      </c>
      <c r="BH33" s="54"/>
      <c r="BI33" s="54"/>
      <c r="BJ33" s="54"/>
      <c r="BK33" s="54"/>
      <c r="BL33" s="54"/>
      <c r="BM33" s="54"/>
      <c r="BN33" s="54"/>
      <c r="BO33" s="54"/>
      <c r="BP33" s="54"/>
      <c r="BQ33" s="54"/>
      <c r="BR33" s="54"/>
      <c r="BS33" s="54"/>
      <c r="BT33" s="54"/>
      <c r="BU33" s="54"/>
      <c r="BV33" s="37"/>
      <c r="BW33" s="37" t="s">
        <v>290</v>
      </c>
      <c r="BX33" s="37"/>
      <c r="BY33" s="54" t="s">
        <v>108</v>
      </c>
      <c r="BZ33" s="54"/>
      <c r="CA33" s="54"/>
      <c r="CB33" s="54"/>
      <c r="CC33" s="54"/>
      <c r="CD33" s="54"/>
      <c r="CE33" s="54"/>
      <c r="CF33" s="54"/>
      <c r="CG33" s="54"/>
      <c r="CH33" s="54"/>
      <c r="CI33" s="54"/>
      <c r="CJ33" s="54"/>
      <c r="CK33" s="54"/>
      <c r="CL33" s="54"/>
      <c r="CM33" s="54"/>
      <c r="CN33" s="54"/>
      <c r="CO33" s="37" t="s">
        <v>118</v>
      </c>
      <c r="CP33" s="37"/>
      <c r="CQ33" s="54" t="s">
        <v>291</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山形県消防補償等組合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小国いきいき街づくり公社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山形県自治会館管理組合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小国町土地開発公社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工業用水道事業会計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山形県市町村職員退職手当組合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おぐに白い森</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訪問看護特別会計</v>
      </c>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IF('各会計、関係団体の財政状況及び健全化判断比率'!B35="","",'各会計、関係団体の財政状況及び健全化判断比率'!B35)</f>
        <v>病院事業会計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山形県市町村交通災害共済組合</v>
      </c>
      <c r="BZ37" s="55"/>
      <c r="CA37" s="55"/>
      <c r="CB37" s="55"/>
      <c r="CC37" s="55"/>
      <c r="CD37" s="55"/>
      <c r="CE37" s="55"/>
      <c r="CF37" s="55"/>
      <c r="CG37" s="55"/>
      <c r="CH37" s="55"/>
      <c r="CI37" s="55"/>
      <c r="CJ37" s="55"/>
      <c r="CK37" s="55"/>
      <c r="CL37" s="55"/>
      <c r="CM37" s="55"/>
      <c r="CN37" s="2"/>
      <c r="CO37" s="38">
        <f t="shared" si="5"/>
        <v>23</v>
      </c>
      <c r="CP37" s="38"/>
      <c r="CQ37" s="55" t="str">
        <f>IF('各会計、関係団体の財政状況及び健全化判断比率'!BS10="","",'各会計、関係団体の財政状況及び健全化判断比率'!BS10)</f>
        <v>小国町地域総合商社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10</v>
      </c>
      <c r="AN38" s="38"/>
      <c r="AO38" s="55" t="str">
        <f>IF('各会計、関係団体の財政状況及び健全化判断比率'!B36="","",'各会計、関係団体の財政状況及び健全化判断比率'!B36)</f>
        <v>下水道事業会計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置賜広域行政事務組合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f t="shared" si="2"/>
        <v>11</v>
      </c>
      <c r="AN39" s="38"/>
      <c r="AO39" s="55" t="str">
        <f>IF('各会計、関係団体の財政状況及び健全化判断比率'!B37="","",'各会計、関係団体の財政状況及び健全化判断比率'!B37)</f>
        <v>老人保健施設事業会計</v>
      </c>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西置賜行政組合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山形県後期高齢者医療広域連合（普通会計分）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山形県後期高齢者医療広域連合（事業会計分）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b6CRNMxVORl4xlQORoY3tzYCQFlc3dIcFQdntTuv0DnefgkfTFLSCNPKfX7g+EAPixkJPRYBGaW7O8/DXr9iQg==" saltValue="eDeM1oabulXji88KHfsC5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9"/>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528</v>
      </c>
      <c r="G33" s="883" t="s">
        <v>529</v>
      </c>
      <c r="H33" s="883" t="s">
        <v>530</v>
      </c>
      <c r="I33" s="883" t="s">
        <v>256</v>
      </c>
      <c r="J33" s="887" t="s">
        <v>531</v>
      </c>
      <c r="K33" s="862"/>
      <c r="L33" s="862"/>
      <c r="M33" s="862"/>
      <c r="N33" s="862"/>
      <c r="O33" s="862"/>
      <c r="P33" s="862"/>
    </row>
    <row r="34" spans="1:16" ht="39" customHeight="1">
      <c r="A34" s="862"/>
      <c r="B34" s="864"/>
      <c r="C34" s="870" t="s">
        <v>463</v>
      </c>
      <c r="D34" s="870"/>
      <c r="E34" s="875"/>
      <c r="F34" s="879">
        <v>12.47</v>
      </c>
      <c r="G34" s="884">
        <v>12.08</v>
      </c>
      <c r="H34" s="884">
        <v>12.28</v>
      </c>
      <c r="I34" s="884">
        <v>12.06</v>
      </c>
      <c r="J34" s="888">
        <v>11.58</v>
      </c>
      <c r="K34" s="862"/>
      <c r="L34" s="862"/>
      <c r="M34" s="862"/>
      <c r="N34" s="862"/>
      <c r="O34" s="862"/>
      <c r="P34" s="862"/>
    </row>
    <row r="35" spans="1:16" ht="39" customHeight="1">
      <c r="A35" s="862"/>
      <c r="B35" s="865"/>
      <c r="C35" s="871" t="s">
        <v>268</v>
      </c>
      <c r="D35" s="871"/>
      <c r="E35" s="876"/>
      <c r="F35" s="880">
        <v>10.6</v>
      </c>
      <c r="G35" s="885">
        <v>10.67</v>
      </c>
      <c r="H35" s="885">
        <v>11.55</v>
      </c>
      <c r="I35" s="885">
        <v>11.67</v>
      </c>
      <c r="J35" s="889">
        <v>7.51</v>
      </c>
      <c r="K35" s="862"/>
      <c r="L35" s="862"/>
      <c r="M35" s="862"/>
      <c r="N35" s="862"/>
      <c r="O35" s="862"/>
      <c r="P35" s="862"/>
    </row>
    <row r="36" spans="1:16" ht="39" customHeight="1">
      <c r="A36" s="862"/>
      <c r="B36" s="865"/>
      <c r="C36" s="871" t="s">
        <v>262</v>
      </c>
      <c r="D36" s="871"/>
      <c r="E36" s="876"/>
      <c r="F36" s="880">
        <v>1.76</v>
      </c>
      <c r="G36" s="885">
        <v>1.81</v>
      </c>
      <c r="H36" s="885">
        <v>2.15</v>
      </c>
      <c r="I36" s="885">
        <v>2.5499999999999998</v>
      </c>
      <c r="J36" s="889">
        <v>2.83</v>
      </c>
      <c r="K36" s="862"/>
      <c r="L36" s="862"/>
      <c r="M36" s="862"/>
      <c r="N36" s="862"/>
      <c r="O36" s="862"/>
      <c r="P36" s="862"/>
    </row>
    <row r="37" spans="1:16" ht="39" customHeight="1">
      <c r="A37" s="862"/>
      <c r="B37" s="865"/>
      <c r="C37" s="871" t="s">
        <v>461</v>
      </c>
      <c r="D37" s="871"/>
      <c r="E37" s="876"/>
      <c r="F37" s="880">
        <v>2.52</v>
      </c>
      <c r="G37" s="885">
        <v>2.83</v>
      </c>
      <c r="H37" s="885">
        <v>2.89</v>
      </c>
      <c r="I37" s="885">
        <v>3.1</v>
      </c>
      <c r="J37" s="889">
        <v>2.71</v>
      </c>
      <c r="K37" s="862"/>
      <c r="L37" s="862"/>
      <c r="M37" s="862"/>
      <c r="N37" s="862"/>
      <c r="O37" s="862"/>
      <c r="P37" s="862"/>
    </row>
    <row r="38" spans="1:16" ht="39" customHeight="1">
      <c r="A38" s="862"/>
      <c r="B38" s="865"/>
      <c r="C38" s="871" t="s">
        <v>466</v>
      </c>
      <c r="D38" s="871"/>
      <c r="E38" s="876"/>
      <c r="F38" s="880">
        <v>3.64</v>
      </c>
      <c r="G38" s="885">
        <v>4.01</v>
      </c>
      <c r="H38" s="885">
        <v>3.69</v>
      </c>
      <c r="I38" s="885">
        <v>3.1</v>
      </c>
      <c r="J38" s="889">
        <v>2.27</v>
      </c>
      <c r="K38" s="862"/>
      <c r="L38" s="862"/>
      <c r="M38" s="862"/>
      <c r="N38" s="862"/>
      <c r="O38" s="862"/>
      <c r="P38" s="862"/>
    </row>
    <row r="39" spans="1:16" ht="39" customHeight="1">
      <c r="A39" s="862"/>
      <c r="B39" s="865"/>
      <c r="C39" s="871" t="s">
        <v>437</v>
      </c>
      <c r="D39" s="871"/>
      <c r="E39" s="876"/>
      <c r="F39" s="880">
        <v>1.37</v>
      </c>
      <c r="G39" s="885">
        <v>1.24</v>
      </c>
      <c r="H39" s="885">
        <v>1.45</v>
      </c>
      <c r="I39" s="885">
        <v>1.22</v>
      </c>
      <c r="J39" s="889">
        <v>1.6</v>
      </c>
      <c r="K39" s="862"/>
      <c r="L39" s="862"/>
      <c r="M39" s="862"/>
      <c r="N39" s="862"/>
      <c r="O39" s="862"/>
      <c r="P39" s="862"/>
    </row>
    <row r="40" spans="1:16" ht="39" customHeight="1">
      <c r="A40" s="862"/>
      <c r="B40" s="865"/>
      <c r="C40" s="871" t="s">
        <v>25</v>
      </c>
      <c r="D40" s="871"/>
      <c r="E40" s="876"/>
      <c r="F40" s="880">
        <v>0.37</v>
      </c>
      <c r="G40" s="885">
        <v>0.46</v>
      </c>
      <c r="H40" s="885">
        <v>0.42</v>
      </c>
      <c r="I40" s="885">
        <v>0.41</v>
      </c>
      <c r="J40" s="889">
        <v>1.05</v>
      </c>
      <c r="K40" s="862"/>
      <c r="L40" s="862"/>
      <c r="M40" s="862"/>
      <c r="N40" s="862"/>
      <c r="O40" s="862"/>
      <c r="P40" s="862"/>
    </row>
    <row r="41" spans="1:16" ht="39" customHeight="1">
      <c r="A41" s="862"/>
      <c r="B41" s="865"/>
      <c r="C41" s="871" t="s">
        <v>465</v>
      </c>
      <c r="D41" s="871"/>
      <c r="E41" s="876"/>
      <c r="F41" s="880" t="s">
        <v>197</v>
      </c>
      <c r="G41" s="885" t="s">
        <v>197</v>
      </c>
      <c r="H41" s="885" t="s">
        <v>197</v>
      </c>
      <c r="I41" s="885">
        <v>0.7</v>
      </c>
      <c r="J41" s="889">
        <v>0.72</v>
      </c>
      <c r="K41" s="862"/>
      <c r="L41" s="862"/>
      <c r="M41" s="862"/>
      <c r="N41" s="862"/>
      <c r="O41" s="862"/>
      <c r="P41" s="862"/>
    </row>
    <row r="42" spans="1:16" ht="39" customHeight="1">
      <c r="A42" s="862"/>
      <c r="B42" s="866"/>
      <c r="C42" s="871" t="s">
        <v>229</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305</v>
      </c>
      <c r="D43" s="872"/>
      <c r="E43" s="877"/>
      <c r="F43" s="881">
        <v>1.85</v>
      </c>
      <c r="G43" s="886">
        <v>1.55</v>
      </c>
      <c r="H43" s="886">
        <v>1.43</v>
      </c>
      <c r="I43" s="886">
        <v>0.44</v>
      </c>
      <c r="J43" s="890">
        <v>0.82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nUxLgS6VaGkFo4axnEhHzhr7XmTVtr8Da06uqIu2a4bQe2lfPtznX4lP7/EnAn/K4J5i+PqawP3QFUvu7EJ+eg==" saltValue="UmniFRhF4EpccDR+1lIPT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9"/>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528</v>
      </c>
      <c r="L44" s="950" t="s">
        <v>529</v>
      </c>
      <c r="M44" s="950" t="s">
        <v>530</v>
      </c>
      <c r="N44" s="950" t="s">
        <v>256</v>
      </c>
      <c r="O44" s="959" t="s">
        <v>531</v>
      </c>
      <c r="P44" s="734"/>
      <c r="Q44" s="734"/>
      <c r="R44" s="734"/>
      <c r="S44" s="734"/>
      <c r="T44" s="734"/>
      <c r="U44" s="734"/>
    </row>
    <row r="45" spans="1:21" ht="30.75" customHeight="1">
      <c r="A45" s="734"/>
      <c r="B45" s="892" t="s">
        <v>24</v>
      </c>
      <c r="C45" s="906"/>
      <c r="D45" s="916"/>
      <c r="E45" s="925" t="s">
        <v>21</v>
      </c>
      <c r="F45" s="925"/>
      <c r="G45" s="925"/>
      <c r="H45" s="925"/>
      <c r="I45" s="925"/>
      <c r="J45" s="934"/>
      <c r="K45" s="942">
        <v>882</v>
      </c>
      <c r="L45" s="951">
        <v>890</v>
      </c>
      <c r="M45" s="951">
        <v>941</v>
      </c>
      <c r="N45" s="951">
        <v>911</v>
      </c>
      <c r="O45" s="960">
        <v>857</v>
      </c>
      <c r="P45" s="734"/>
      <c r="Q45" s="734"/>
      <c r="R45" s="734"/>
      <c r="S45" s="734"/>
      <c r="T45" s="734"/>
      <c r="U45" s="734"/>
    </row>
    <row r="46" spans="1:21" ht="30.75" customHeight="1">
      <c r="A46" s="734"/>
      <c r="B46" s="893"/>
      <c r="C46" s="907"/>
      <c r="D46" s="917"/>
      <c r="E46" s="926" t="s">
        <v>28</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37</v>
      </c>
      <c r="F48" s="926"/>
      <c r="G48" s="926"/>
      <c r="H48" s="926"/>
      <c r="I48" s="926"/>
      <c r="J48" s="935"/>
      <c r="K48" s="943">
        <v>238</v>
      </c>
      <c r="L48" s="952">
        <v>255</v>
      </c>
      <c r="M48" s="952">
        <v>259</v>
      </c>
      <c r="N48" s="952">
        <v>225</v>
      </c>
      <c r="O48" s="961">
        <v>253</v>
      </c>
      <c r="P48" s="734"/>
      <c r="Q48" s="734"/>
      <c r="R48" s="734"/>
      <c r="S48" s="734"/>
      <c r="T48" s="734"/>
      <c r="U48" s="734"/>
    </row>
    <row r="49" spans="1:21" ht="30.75" customHeight="1">
      <c r="A49" s="734"/>
      <c r="B49" s="893"/>
      <c r="C49" s="907"/>
      <c r="D49" s="917"/>
      <c r="E49" s="926" t="s">
        <v>0</v>
      </c>
      <c r="F49" s="926"/>
      <c r="G49" s="926"/>
      <c r="H49" s="926"/>
      <c r="I49" s="926"/>
      <c r="J49" s="935"/>
      <c r="K49" s="943">
        <v>28</v>
      </c>
      <c r="L49" s="952">
        <v>34</v>
      </c>
      <c r="M49" s="952">
        <v>37</v>
      </c>
      <c r="N49" s="952">
        <v>39</v>
      </c>
      <c r="O49" s="961">
        <v>28</v>
      </c>
      <c r="P49" s="734"/>
      <c r="Q49" s="734"/>
      <c r="R49" s="734"/>
      <c r="S49" s="734"/>
      <c r="T49" s="734"/>
      <c r="U49" s="734"/>
    </row>
    <row r="50" spans="1:21" ht="30.75" customHeight="1">
      <c r="A50" s="734"/>
      <c r="B50" s="893"/>
      <c r="C50" s="907"/>
      <c r="D50" s="917"/>
      <c r="E50" s="926" t="s">
        <v>40</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719</v>
      </c>
      <c r="L52" s="952">
        <v>722</v>
      </c>
      <c r="M52" s="952">
        <v>760</v>
      </c>
      <c r="N52" s="952">
        <v>743</v>
      </c>
      <c r="O52" s="961">
        <v>716</v>
      </c>
      <c r="P52" s="734"/>
      <c r="Q52" s="734"/>
      <c r="R52" s="734"/>
      <c r="S52" s="734"/>
      <c r="T52" s="734"/>
      <c r="U52" s="734"/>
    </row>
    <row r="53" spans="1:21" ht="30.75" customHeight="1">
      <c r="A53" s="734"/>
      <c r="B53" s="896" t="s">
        <v>49</v>
      </c>
      <c r="C53" s="910"/>
      <c r="D53" s="919"/>
      <c r="E53" s="927" t="s">
        <v>52</v>
      </c>
      <c r="F53" s="927"/>
      <c r="G53" s="927"/>
      <c r="H53" s="927"/>
      <c r="I53" s="927"/>
      <c r="J53" s="936"/>
      <c r="K53" s="944">
        <v>429</v>
      </c>
      <c r="L53" s="953">
        <v>457</v>
      </c>
      <c r="M53" s="953">
        <v>477</v>
      </c>
      <c r="N53" s="953">
        <v>432</v>
      </c>
      <c r="O53" s="962">
        <v>422</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528</v>
      </c>
      <c r="L57" s="954" t="s">
        <v>529</v>
      </c>
      <c r="M57" s="954" t="s">
        <v>530</v>
      </c>
      <c r="N57" s="954" t="s">
        <v>256</v>
      </c>
      <c r="O57" s="964" t="s">
        <v>531</v>
      </c>
      <c r="P57" s="734"/>
      <c r="Q57" s="734"/>
      <c r="R57" s="734"/>
      <c r="S57" s="734"/>
      <c r="T57" s="734"/>
      <c r="U57" s="734"/>
    </row>
    <row r="58" spans="1:21" ht="31.5" customHeight="1">
      <c r="B58" s="900" t="s">
        <v>60</v>
      </c>
      <c r="C58" s="913"/>
      <c r="D58" s="920" t="s">
        <v>61</v>
      </c>
      <c r="E58" s="929"/>
      <c r="F58" s="929"/>
      <c r="G58" s="929"/>
      <c r="H58" s="929"/>
      <c r="I58" s="929"/>
      <c r="J58" s="938"/>
      <c r="K58" s="947" t="s">
        <v>197</v>
      </c>
      <c r="L58" s="955" t="s">
        <v>197</v>
      </c>
      <c r="M58" s="955" t="s">
        <v>197</v>
      </c>
      <c r="N58" s="955" t="s">
        <v>197</v>
      </c>
      <c r="O58" s="965" t="s">
        <v>197</v>
      </c>
    </row>
    <row r="59" spans="1:21" ht="31.5" customHeight="1">
      <c r="B59" s="901"/>
      <c r="C59" s="914"/>
      <c r="D59" s="921" t="s">
        <v>12</v>
      </c>
      <c r="E59" s="930"/>
      <c r="F59" s="930"/>
      <c r="G59" s="930"/>
      <c r="H59" s="930"/>
      <c r="I59" s="930"/>
      <c r="J59" s="939"/>
      <c r="K59" s="948" t="s">
        <v>197</v>
      </c>
      <c r="L59" s="956" t="s">
        <v>197</v>
      </c>
      <c r="M59" s="956" t="s">
        <v>197</v>
      </c>
      <c r="N59" s="956" t="s">
        <v>197</v>
      </c>
      <c r="O59" s="966" t="s">
        <v>197</v>
      </c>
    </row>
    <row r="60" spans="1:21" ht="31.5" customHeight="1">
      <c r="B60" s="902"/>
      <c r="C60" s="915"/>
      <c r="D60" s="922" t="s">
        <v>62</v>
      </c>
      <c r="E60" s="931"/>
      <c r="F60" s="931"/>
      <c r="G60" s="931"/>
      <c r="H60" s="931"/>
      <c r="I60" s="931"/>
      <c r="J60" s="940"/>
      <c r="K60" s="949" t="s">
        <v>197</v>
      </c>
      <c r="L60" s="957" t="s">
        <v>197</v>
      </c>
      <c r="M60" s="957" t="s">
        <v>197</v>
      </c>
      <c r="N60" s="957" t="s">
        <v>197</v>
      </c>
      <c r="O60" s="967" t="s">
        <v>197</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ZCzh87NwQBvjlvXW7XJlM3itwP31LbyK1uMli2bQje5C6NbS1wRfpBzxLMJHb+uymgsITp966X0qW/o8PQpZw==" saltValue="esSNgQWI/AXdhW4DX0dxh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9"/>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528</v>
      </c>
      <c r="J40" s="950" t="s">
        <v>529</v>
      </c>
      <c r="K40" s="950" t="s">
        <v>530</v>
      </c>
      <c r="L40" s="950" t="s">
        <v>256</v>
      </c>
      <c r="M40" s="990" t="s">
        <v>531</v>
      </c>
    </row>
    <row r="41" spans="2:13" ht="27.75" customHeight="1">
      <c r="B41" s="892" t="s">
        <v>34</v>
      </c>
      <c r="C41" s="906"/>
      <c r="D41" s="916"/>
      <c r="E41" s="973" t="s">
        <v>57</v>
      </c>
      <c r="F41" s="973"/>
      <c r="G41" s="973"/>
      <c r="H41" s="979"/>
      <c r="I41" s="983">
        <v>8107</v>
      </c>
      <c r="J41" s="987">
        <v>7880</v>
      </c>
      <c r="K41" s="987">
        <v>7401</v>
      </c>
      <c r="L41" s="987">
        <v>7020</v>
      </c>
      <c r="M41" s="991">
        <v>7245</v>
      </c>
    </row>
    <row r="42" spans="2:13" ht="27.75" customHeight="1">
      <c r="B42" s="893"/>
      <c r="C42" s="907"/>
      <c r="D42" s="917"/>
      <c r="E42" s="974" t="s">
        <v>71</v>
      </c>
      <c r="F42" s="974"/>
      <c r="G42" s="974"/>
      <c r="H42" s="980"/>
      <c r="I42" s="984" t="s">
        <v>197</v>
      </c>
      <c r="J42" s="988" t="s">
        <v>197</v>
      </c>
      <c r="K42" s="988" t="s">
        <v>197</v>
      </c>
      <c r="L42" s="988" t="s">
        <v>197</v>
      </c>
      <c r="M42" s="992" t="s">
        <v>197</v>
      </c>
    </row>
    <row r="43" spans="2:13" ht="27.75" customHeight="1">
      <c r="B43" s="893"/>
      <c r="C43" s="907"/>
      <c r="D43" s="917"/>
      <c r="E43" s="974" t="s">
        <v>72</v>
      </c>
      <c r="F43" s="974"/>
      <c r="G43" s="974"/>
      <c r="H43" s="980"/>
      <c r="I43" s="984">
        <v>2271</v>
      </c>
      <c r="J43" s="988">
        <v>2492</v>
      </c>
      <c r="K43" s="988">
        <v>2405</v>
      </c>
      <c r="L43" s="988">
        <v>2243</v>
      </c>
      <c r="M43" s="992">
        <v>2159</v>
      </c>
    </row>
    <row r="44" spans="2:13" ht="27.75" customHeight="1">
      <c r="B44" s="893"/>
      <c r="C44" s="907"/>
      <c r="D44" s="917"/>
      <c r="E44" s="974" t="s">
        <v>74</v>
      </c>
      <c r="F44" s="974"/>
      <c r="G44" s="974"/>
      <c r="H44" s="980"/>
      <c r="I44" s="984">
        <v>320</v>
      </c>
      <c r="J44" s="988">
        <v>259</v>
      </c>
      <c r="K44" s="988">
        <v>213</v>
      </c>
      <c r="L44" s="988">
        <v>164</v>
      </c>
      <c r="M44" s="992">
        <v>130</v>
      </c>
    </row>
    <row r="45" spans="2:13" ht="27.75" customHeight="1">
      <c r="B45" s="893"/>
      <c r="C45" s="907"/>
      <c r="D45" s="917"/>
      <c r="E45" s="974" t="s">
        <v>76</v>
      </c>
      <c r="F45" s="974"/>
      <c r="G45" s="974"/>
      <c r="H45" s="980"/>
      <c r="I45" s="984">
        <v>625</v>
      </c>
      <c r="J45" s="988">
        <v>604</v>
      </c>
      <c r="K45" s="988">
        <v>591</v>
      </c>
      <c r="L45" s="988">
        <v>566</v>
      </c>
      <c r="M45" s="992">
        <v>571</v>
      </c>
    </row>
    <row r="46" spans="2:13" ht="27.75" customHeight="1">
      <c r="B46" s="893"/>
      <c r="C46" s="907"/>
      <c r="D46" s="918"/>
      <c r="E46" s="974" t="s">
        <v>75</v>
      </c>
      <c r="F46" s="974"/>
      <c r="G46" s="974"/>
      <c r="H46" s="980"/>
      <c r="I46" s="984" t="s">
        <v>197</v>
      </c>
      <c r="J46" s="988" t="s">
        <v>197</v>
      </c>
      <c r="K46" s="988" t="s">
        <v>197</v>
      </c>
      <c r="L46" s="988" t="s">
        <v>197</v>
      </c>
      <c r="M46" s="992" t="s">
        <v>197</v>
      </c>
    </row>
    <row r="47" spans="2:13" ht="27.75" customHeight="1">
      <c r="B47" s="893"/>
      <c r="C47" s="907"/>
      <c r="D47" s="971"/>
      <c r="E47" s="975" t="s">
        <v>78</v>
      </c>
      <c r="F47" s="978"/>
      <c r="G47" s="978"/>
      <c r="H47" s="981"/>
      <c r="I47" s="984" t="s">
        <v>197</v>
      </c>
      <c r="J47" s="988" t="s">
        <v>197</v>
      </c>
      <c r="K47" s="988" t="s">
        <v>197</v>
      </c>
      <c r="L47" s="988" t="s">
        <v>197</v>
      </c>
      <c r="M47" s="992" t="s">
        <v>197</v>
      </c>
    </row>
    <row r="48" spans="2:13" ht="27.75" customHeight="1">
      <c r="B48" s="893"/>
      <c r="C48" s="907"/>
      <c r="D48" s="917"/>
      <c r="E48" s="974" t="s">
        <v>82</v>
      </c>
      <c r="F48" s="974"/>
      <c r="G48" s="974"/>
      <c r="H48" s="980"/>
      <c r="I48" s="984" t="s">
        <v>197</v>
      </c>
      <c r="J48" s="988" t="s">
        <v>197</v>
      </c>
      <c r="K48" s="988" t="s">
        <v>197</v>
      </c>
      <c r="L48" s="988" t="s">
        <v>197</v>
      </c>
      <c r="M48" s="992" t="s">
        <v>197</v>
      </c>
    </row>
    <row r="49" spans="2:13" ht="27.75" customHeight="1">
      <c r="B49" s="894"/>
      <c r="C49" s="908"/>
      <c r="D49" s="917"/>
      <c r="E49" s="974" t="s">
        <v>88</v>
      </c>
      <c r="F49" s="974"/>
      <c r="G49" s="974"/>
      <c r="H49" s="980"/>
      <c r="I49" s="984" t="s">
        <v>197</v>
      </c>
      <c r="J49" s="988" t="s">
        <v>197</v>
      </c>
      <c r="K49" s="988" t="s">
        <v>197</v>
      </c>
      <c r="L49" s="988" t="s">
        <v>197</v>
      </c>
      <c r="M49" s="992" t="s">
        <v>197</v>
      </c>
    </row>
    <row r="50" spans="2:13" ht="27.75" customHeight="1">
      <c r="B50" s="968" t="s">
        <v>90</v>
      </c>
      <c r="C50" s="970"/>
      <c r="D50" s="972"/>
      <c r="E50" s="974" t="s">
        <v>92</v>
      </c>
      <c r="F50" s="974"/>
      <c r="G50" s="974"/>
      <c r="H50" s="980"/>
      <c r="I50" s="984">
        <v>1785</v>
      </c>
      <c r="J50" s="988">
        <v>2036</v>
      </c>
      <c r="K50" s="988">
        <v>2151</v>
      </c>
      <c r="L50" s="988">
        <v>2175</v>
      </c>
      <c r="M50" s="992">
        <v>2088</v>
      </c>
    </row>
    <row r="51" spans="2:13" ht="27.75" customHeight="1">
      <c r="B51" s="893"/>
      <c r="C51" s="907"/>
      <c r="D51" s="917"/>
      <c r="E51" s="974" t="s">
        <v>95</v>
      </c>
      <c r="F51" s="974"/>
      <c r="G51" s="974"/>
      <c r="H51" s="980"/>
      <c r="I51" s="984">
        <v>25</v>
      </c>
      <c r="J51" s="988">
        <v>20</v>
      </c>
      <c r="K51" s="988">
        <v>15</v>
      </c>
      <c r="L51" s="988">
        <v>8</v>
      </c>
      <c r="M51" s="992">
        <v>3</v>
      </c>
    </row>
    <row r="52" spans="2:13" ht="27.75" customHeight="1">
      <c r="B52" s="894"/>
      <c r="C52" s="908"/>
      <c r="D52" s="917"/>
      <c r="E52" s="974" t="s">
        <v>42</v>
      </c>
      <c r="F52" s="974"/>
      <c r="G52" s="974"/>
      <c r="H52" s="980"/>
      <c r="I52" s="984">
        <v>6827</v>
      </c>
      <c r="J52" s="988">
        <v>6599</v>
      </c>
      <c r="K52" s="988">
        <v>6234</v>
      </c>
      <c r="L52" s="988">
        <v>5949</v>
      </c>
      <c r="M52" s="992">
        <v>6069</v>
      </c>
    </row>
    <row r="53" spans="2:13" ht="27.75" customHeight="1">
      <c r="B53" s="896" t="s">
        <v>49</v>
      </c>
      <c r="C53" s="910"/>
      <c r="D53" s="919"/>
      <c r="E53" s="976" t="s">
        <v>97</v>
      </c>
      <c r="F53" s="976"/>
      <c r="G53" s="976"/>
      <c r="H53" s="982"/>
      <c r="I53" s="985">
        <v>2686</v>
      </c>
      <c r="J53" s="989">
        <v>2580</v>
      </c>
      <c r="K53" s="989">
        <v>2212</v>
      </c>
      <c r="L53" s="989">
        <v>1861</v>
      </c>
      <c r="M53" s="993">
        <v>1944</v>
      </c>
    </row>
    <row r="54" spans="2:13" ht="27.75" customHeight="1">
      <c r="B54" s="969"/>
      <c r="C54" s="868"/>
      <c r="D54" s="868"/>
      <c r="E54" s="977"/>
      <c r="F54" s="977"/>
      <c r="G54" s="977"/>
      <c r="H54" s="977"/>
      <c r="I54" s="986"/>
      <c r="J54" s="986"/>
      <c r="K54" s="986"/>
      <c r="L54" s="986"/>
      <c r="M54" s="986"/>
    </row>
    <row r="55" spans="2:13"/>
  </sheetData>
  <sheetProtection algorithmName="SHA-512" hashValue="2JmBUVgWhOs6Du8Eo70R4hgMgc/Ag5xYk7JNL8DZCa/t83hSAC8hWClTzBLMM02ps6QLrdTuAdt/LG+lToQZTA==" saltValue="5kF+FrohLpGyYNV46N/gz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9"/>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8</v>
      </c>
      <c r="C54" s="1000"/>
      <c r="D54" s="1000"/>
      <c r="E54" s="1009" t="s">
        <v>16</v>
      </c>
      <c r="F54" s="1016" t="s">
        <v>530</v>
      </c>
      <c r="G54" s="1016" t="s">
        <v>256</v>
      </c>
      <c r="H54" s="1024" t="s">
        <v>531</v>
      </c>
    </row>
    <row r="55" spans="2:8" ht="52.5" customHeight="1">
      <c r="B55" s="995"/>
      <c r="C55" s="1001" t="s">
        <v>103</v>
      </c>
      <c r="D55" s="1001"/>
      <c r="E55" s="1010"/>
      <c r="F55" s="1017">
        <v>899</v>
      </c>
      <c r="G55" s="1017">
        <v>855</v>
      </c>
      <c r="H55" s="1025">
        <v>789</v>
      </c>
    </row>
    <row r="56" spans="2:8" ht="52.5" customHeight="1">
      <c r="B56" s="996"/>
      <c r="C56" s="1002" t="s">
        <v>104</v>
      </c>
      <c r="D56" s="1002"/>
      <c r="E56" s="1011"/>
      <c r="F56" s="1018">
        <v>141</v>
      </c>
      <c r="G56" s="1018">
        <v>164</v>
      </c>
      <c r="H56" s="1026">
        <v>170</v>
      </c>
    </row>
    <row r="57" spans="2:8" ht="53.25" customHeight="1">
      <c r="B57" s="996"/>
      <c r="C57" s="1003" t="s">
        <v>67</v>
      </c>
      <c r="D57" s="1003"/>
      <c r="E57" s="1012"/>
      <c r="F57" s="1019">
        <v>645</v>
      </c>
      <c r="G57" s="1019">
        <v>654</v>
      </c>
      <c r="H57" s="1027">
        <v>623</v>
      </c>
    </row>
    <row r="58" spans="2:8" ht="45.75" customHeight="1">
      <c r="B58" s="997"/>
      <c r="C58" s="1004" t="s">
        <v>540</v>
      </c>
      <c r="D58" s="1007"/>
      <c r="E58" s="1013"/>
      <c r="F58" s="1020">
        <v>309</v>
      </c>
      <c r="G58" s="1020">
        <v>309</v>
      </c>
      <c r="H58" s="1028">
        <v>309</v>
      </c>
    </row>
    <row r="59" spans="2:8" ht="45.75" customHeight="1">
      <c r="B59" s="997"/>
      <c r="C59" s="1004" t="s">
        <v>69</v>
      </c>
      <c r="D59" s="1007"/>
      <c r="E59" s="1013"/>
      <c r="F59" s="1020">
        <v>293</v>
      </c>
      <c r="G59" s="1020">
        <v>293</v>
      </c>
      <c r="H59" s="1028">
        <v>293</v>
      </c>
    </row>
    <row r="60" spans="2:8" ht="45.75" customHeight="1">
      <c r="B60" s="997"/>
      <c r="C60" s="1004" t="s">
        <v>541</v>
      </c>
      <c r="D60" s="1007"/>
      <c r="E60" s="1013"/>
      <c r="F60" s="1020">
        <v>110</v>
      </c>
      <c r="G60" s="1020">
        <v>119</v>
      </c>
      <c r="H60" s="1028">
        <v>121</v>
      </c>
    </row>
    <row r="61" spans="2:8" ht="45.75" customHeight="1">
      <c r="B61" s="997"/>
      <c r="C61" s="1004" t="s">
        <v>39</v>
      </c>
      <c r="D61" s="1007"/>
      <c r="E61" s="1013"/>
      <c r="F61" s="1020">
        <v>100</v>
      </c>
      <c r="G61" s="1020">
        <v>100</v>
      </c>
      <c r="H61" s="1028">
        <v>100</v>
      </c>
    </row>
    <row r="62" spans="2:8" ht="45.75" customHeight="1">
      <c r="B62" s="998"/>
      <c r="C62" s="1005" t="s">
        <v>542</v>
      </c>
      <c r="D62" s="1008"/>
      <c r="E62" s="1014"/>
      <c r="F62" s="1021">
        <v>52</v>
      </c>
      <c r="G62" s="1021">
        <v>46</v>
      </c>
      <c r="H62" s="1029">
        <v>44</v>
      </c>
    </row>
    <row r="63" spans="2:8" ht="52.5" customHeight="1">
      <c r="B63" s="999"/>
      <c r="C63" s="1006" t="s">
        <v>106</v>
      </c>
      <c r="D63" s="1006"/>
      <c r="E63" s="1015"/>
      <c r="F63" s="1022">
        <v>1685</v>
      </c>
      <c r="G63" s="1022">
        <v>1673</v>
      </c>
      <c r="H63" s="1030">
        <v>1583</v>
      </c>
    </row>
    <row r="64" spans="2:8"/>
  </sheetData>
  <sheetProtection algorithmName="SHA-512" hashValue="qrBjIDoV4iFw3quwkX0SovMBpCxalQRQ9qvS3d4TxaJLS0pcKiZ2nUWImCDFmcRG2As0EjSZjKXELbtiffDhyQ==" saltValue="J5nOA/w0zM/OxUtPY7NV2A==" spinCount="100000" sheet="1" objects="1" scenarios="1"/>
  <mergeCells count="9">
    <mergeCell ref="C55:E55"/>
    <mergeCell ref="C56:E56"/>
    <mergeCell ref="C57:E57"/>
    <mergeCell ref="C58:E58"/>
    <mergeCell ref="C59:E59"/>
    <mergeCell ref="C60:E60"/>
    <mergeCell ref="C61:E61"/>
    <mergeCell ref="C62:E62"/>
    <mergeCell ref="C63:E63"/>
  </mergeCells>
  <phoneticPr fontId="9"/>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527</v>
      </c>
      <c r="G2" s="818"/>
      <c r="H2" s="828"/>
    </row>
    <row r="3" spans="1:8">
      <c r="A3" s="782" t="s">
        <v>482</v>
      </c>
      <c r="B3" s="767"/>
      <c r="C3" s="1039"/>
      <c r="D3" s="1042">
        <v>79887</v>
      </c>
      <c r="E3" s="1044"/>
      <c r="F3" s="1047">
        <v>126525</v>
      </c>
      <c r="G3" s="1049"/>
      <c r="H3" s="1052"/>
    </row>
    <row r="4" spans="1:8">
      <c r="A4" s="754"/>
      <c r="B4" s="766"/>
      <c r="C4" s="1040"/>
      <c r="D4" s="1043">
        <v>51234</v>
      </c>
      <c r="E4" s="1045"/>
      <c r="F4" s="1048">
        <v>67052</v>
      </c>
      <c r="G4" s="1050"/>
      <c r="H4" s="1053"/>
    </row>
    <row r="5" spans="1:8">
      <c r="A5" s="782" t="s">
        <v>523</v>
      </c>
      <c r="B5" s="767"/>
      <c r="C5" s="1039"/>
      <c r="D5" s="1042">
        <v>73137</v>
      </c>
      <c r="E5" s="1044"/>
      <c r="F5" s="1047">
        <v>122054</v>
      </c>
      <c r="G5" s="1049"/>
      <c r="H5" s="1052"/>
    </row>
    <row r="6" spans="1:8">
      <c r="A6" s="754"/>
      <c r="B6" s="766"/>
      <c r="C6" s="1040"/>
      <c r="D6" s="1043">
        <v>51986</v>
      </c>
      <c r="E6" s="1045"/>
      <c r="F6" s="1048">
        <v>68298</v>
      </c>
      <c r="G6" s="1050"/>
      <c r="H6" s="1053"/>
    </row>
    <row r="7" spans="1:8">
      <c r="A7" s="782" t="s">
        <v>133</v>
      </c>
      <c r="B7" s="767"/>
      <c r="C7" s="1039"/>
      <c r="D7" s="1042">
        <v>56014</v>
      </c>
      <c r="E7" s="1044"/>
      <c r="F7" s="1047">
        <v>111644</v>
      </c>
      <c r="G7" s="1049"/>
      <c r="H7" s="1052"/>
    </row>
    <row r="8" spans="1:8">
      <c r="A8" s="754"/>
      <c r="B8" s="766"/>
      <c r="C8" s="1040"/>
      <c r="D8" s="1043">
        <v>33018</v>
      </c>
      <c r="E8" s="1045"/>
      <c r="F8" s="1048">
        <v>66606</v>
      </c>
      <c r="G8" s="1050"/>
      <c r="H8" s="1053"/>
    </row>
    <row r="9" spans="1:8">
      <c r="A9" s="782" t="s">
        <v>524</v>
      </c>
      <c r="B9" s="767"/>
      <c r="C9" s="1039"/>
      <c r="D9" s="1042">
        <v>73710</v>
      </c>
      <c r="E9" s="1044"/>
      <c r="F9" s="1047">
        <v>127917</v>
      </c>
      <c r="G9" s="1049"/>
      <c r="H9" s="1052"/>
    </row>
    <row r="10" spans="1:8">
      <c r="A10" s="754"/>
      <c r="B10" s="766"/>
      <c r="C10" s="1040"/>
      <c r="D10" s="1043">
        <v>54031</v>
      </c>
      <c r="E10" s="1045"/>
      <c r="F10" s="1048">
        <v>69746</v>
      </c>
      <c r="G10" s="1050"/>
      <c r="H10" s="1053"/>
    </row>
    <row r="11" spans="1:8">
      <c r="A11" s="782" t="s">
        <v>525</v>
      </c>
      <c r="B11" s="767"/>
      <c r="C11" s="1039"/>
      <c r="D11" s="1042">
        <v>214712</v>
      </c>
      <c r="E11" s="1044"/>
      <c r="F11" s="1047">
        <v>135931</v>
      </c>
      <c r="G11" s="1049"/>
      <c r="H11" s="1052"/>
    </row>
    <row r="12" spans="1:8">
      <c r="A12" s="754"/>
      <c r="B12" s="766"/>
      <c r="C12" s="1041"/>
      <c r="D12" s="1043">
        <v>106866</v>
      </c>
      <c r="E12" s="1045"/>
      <c r="F12" s="1048">
        <v>75320</v>
      </c>
      <c r="G12" s="1050"/>
      <c r="H12" s="1053"/>
    </row>
    <row r="13" spans="1:8">
      <c r="A13" s="782"/>
      <c r="B13" s="767"/>
      <c r="C13" s="1039"/>
      <c r="D13" s="1042">
        <v>99492</v>
      </c>
      <c r="E13" s="1044"/>
      <c r="F13" s="1047">
        <v>124814</v>
      </c>
      <c r="G13" s="1051"/>
      <c r="H13" s="1052"/>
    </row>
    <row r="14" spans="1:8">
      <c r="A14" s="754"/>
      <c r="B14" s="766"/>
      <c r="C14" s="1040"/>
      <c r="D14" s="1043">
        <v>59427</v>
      </c>
      <c r="E14" s="1045"/>
      <c r="F14" s="1048">
        <v>69404</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10.61</v>
      </c>
      <c r="C19" s="1032">
        <f>ROUND(VALUE(SUBSTITUTE(実質収支比率等に係る経年分析!G$48,"▲","-")),2)</f>
        <v>10.67</v>
      </c>
      <c r="D19" s="1032">
        <f>ROUND(VALUE(SUBSTITUTE(実質収支比率等に係る経年分析!H$48,"▲","-")),2)</f>
        <v>11.55</v>
      </c>
      <c r="E19" s="1032">
        <f>ROUND(VALUE(SUBSTITUTE(実質収支比率等に係る経年分析!I$48,"▲","-")),2)</f>
        <v>11.67</v>
      </c>
      <c r="F19" s="1032">
        <f>ROUND(VALUE(SUBSTITUTE(実質収支比率等に係る経年分析!J$48,"▲","-")),2)</f>
        <v>7.56</v>
      </c>
    </row>
    <row r="20" spans="1:11">
      <c r="A20" s="1032" t="s">
        <v>32</v>
      </c>
      <c r="B20" s="1032">
        <f>ROUND(VALUE(SUBSTITUTE(実質収支比率等に係る経年分析!F$47,"▲","-")),2)</f>
        <v>16.59</v>
      </c>
      <c r="C20" s="1032">
        <f>ROUND(VALUE(SUBSTITUTE(実質収支比率等に係る経年分析!G$47,"▲","-")),2)</f>
        <v>18.03</v>
      </c>
      <c r="D20" s="1032">
        <f>ROUND(VALUE(SUBSTITUTE(実質収支比率等に係る経年分析!H$47,"▲","-")),2)</f>
        <v>20.350000000000001</v>
      </c>
      <c r="E20" s="1032">
        <f>ROUND(VALUE(SUBSTITUTE(実質収支比率等に係る経年分析!I$47,"▲","-")),2)</f>
        <v>19.329999999999998</v>
      </c>
      <c r="F20" s="1032">
        <f>ROUND(VALUE(SUBSTITUTE(実質収支比率等に係る経年分析!J$47,"▲","-")),2)</f>
        <v>17.62</v>
      </c>
    </row>
    <row r="21" spans="1:11">
      <c r="A21" s="1032" t="s">
        <v>110</v>
      </c>
      <c r="B21" s="1032">
        <f>IF(ISNUMBER(VALUE(SUBSTITUTE(実質収支比率等に係る経年分析!F$49,"▲","-"))),ROUND(VALUE(SUBSTITUTE(実質収支比率等に係る経年分析!F$49,"▲","-")),2),NA())</f>
        <v>1.5</v>
      </c>
      <c r="C21" s="1032">
        <f>IF(ISNUMBER(VALUE(SUBSTITUTE(実質収支比率等に係る経年分析!G$49,"▲","-"))),ROUND(VALUE(SUBSTITUTE(実質収支比率等に係る経年分析!G$49,"▲","-")),2),NA())</f>
        <v>2.84</v>
      </c>
      <c r="D21" s="1032">
        <f>IF(ISNUMBER(VALUE(SUBSTITUTE(実質収支比率等に係る経年分析!H$49,"▲","-"))),ROUND(VALUE(SUBSTITUTE(実質収支比率等に係る経年分析!H$49,"▲","-")),2),NA())</f>
        <v>3.12</v>
      </c>
      <c r="E21" s="1032">
        <f>IF(ISNUMBER(VALUE(SUBSTITUTE(実質収支比率等に係る経年分析!I$49,"▲","-"))),ROUND(VALUE(SUBSTITUTE(実質収支比率等に係る経年分析!I$49,"▲","-")),2),NA())</f>
        <v>-0.86</v>
      </c>
      <c r="F21" s="1032">
        <f>IF(ISNUMBER(VALUE(SUBSTITUTE(実質収支比率等に係る経年分析!J$49,"▲","-"))),ROUND(VALUE(SUBSTITUTE(実質収支比率等に係る経年分析!J$49,"▲","-")),2),NA())</f>
        <v>-5.44</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1.85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1.55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1.43</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0.44</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0.82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簡易水道事業会計</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0.7</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0.72</v>
      </c>
    </row>
    <row r="30" spans="1:11">
      <c r="A30" s="1033" t="str">
        <f>IF('連結実質赤字比率に係る赤字・黒字の構成分析'!C$40="",NA(),'連結実質赤字比率に係る赤字・黒字の構成分析'!C$40)</f>
        <v>介護保険特別会計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0.37</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0.46</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0.42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0.41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1.05</v>
      </c>
    </row>
    <row r="31" spans="1:11">
      <c r="A31" s="1033" t="str">
        <f>IF('連結実質赤字比率に係る赤字・黒字の構成分析'!C$39="",NA(),'連結実質赤字比率に係る赤字・黒字の構成分析'!C$39)</f>
        <v>老人保健施設事業会計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1.37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1.24</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1.45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1.22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1.6</v>
      </c>
    </row>
    <row r="32" spans="1:11">
      <c r="A32" s="1033" t="str">
        <f>IF('連結実質赤字比率に係る赤字・黒字の構成分析'!C$38="",NA(),'連結実質赤字比率に係る赤字・黒字の構成分析'!C$38)</f>
        <v>病院事業会計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3.64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3.69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3.1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2.27</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2.52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2.83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2.89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2.71</v>
      </c>
    </row>
    <row r="34" spans="1:16">
      <c r="A34" s="1033" t="str">
        <f>IF('連結実質赤字比率に係る赤字・黒字の構成分析'!C$36="",NA(),'連結実質赤字比率に係る赤字・黒字の構成分析'!C$36)</f>
        <v>工業用水道事業会計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1.76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2.15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2.5499999999999998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2.83</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10.6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10.67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11.55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11.67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7.51</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12.47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12.08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12.28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12.06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11.58</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719</v>
      </c>
      <c r="E42" s="1034"/>
      <c r="F42" s="1034"/>
      <c r="G42" s="1034">
        <f>'実質公債費比率（分子）の構造'!L$52</f>
        <v>722</v>
      </c>
      <c r="H42" s="1034"/>
      <c r="I42" s="1034"/>
      <c r="J42" s="1034">
        <f>'実質公債費比率（分子）の構造'!M$52</f>
        <v>760</v>
      </c>
      <c r="K42" s="1034"/>
      <c r="L42" s="1034"/>
      <c r="M42" s="1034">
        <f>'実質公債費比率（分子）の構造'!N$52</f>
        <v>743</v>
      </c>
      <c r="N42" s="1034"/>
      <c r="O42" s="1034"/>
      <c r="P42" s="1034">
        <f>'実質公債費比率（分子）の構造'!O$52</f>
        <v>716</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28</v>
      </c>
      <c r="C45" s="1034"/>
      <c r="D45" s="1034"/>
      <c r="E45" s="1034">
        <f>'実質公債費比率（分子）の構造'!L$49</f>
        <v>34</v>
      </c>
      <c r="F45" s="1034"/>
      <c r="G45" s="1034"/>
      <c r="H45" s="1034">
        <f>'実質公債費比率（分子）の構造'!M$49</f>
        <v>37</v>
      </c>
      <c r="I45" s="1034"/>
      <c r="J45" s="1034"/>
      <c r="K45" s="1034">
        <f>'実質公債費比率（分子）の構造'!N$49</f>
        <v>39</v>
      </c>
      <c r="L45" s="1034"/>
      <c r="M45" s="1034"/>
      <c r="N45" s="1034">
        <f>'実質公債費比率（分子）の構造'!O$49</f>
        <v>28</v>
      </c>
      <c r="O45" s="1034"/>
      <c r="P45" s="1034"/>
    </row>
    <row r="46" spans="1:16">
      <c r="A46" s="1034" t="s">
        <v>37</v>
      </c>
      <c r="B46" s="1034">
        <f>'実質公債費比率（分子）の構造'!K$48</f>
        <v>238</v>
      </c>
      <c r="C46" s="1034"/>
      <c r="D46" s="1034"/>
      <c r="E46" s="1034">
        <f>'実質公債費比率（分子）の構造'!L$48</f>
        <v>255</v>
      </c>
      <c r="F46" s="1034"/>
      <c r="G46" s="1034"/>
      <c r="H46" s="1034">
        <f>'実質公債費比率（分子）の構造'!M$48</f>
        <v>259</v>
      </c>
      <c r="I46" s="1034"/>
      <c r="J46" s="1034"/>
      <c r="K46" s="1034">
        <f>'実質公債費比率（分子）の構造'!N$48</f>
        <v>225</v>
      </c>
      <c r="L46" s="1034"/>
      <c r="M46" s="1034"/>
      <c r="N46" s="1034">
        <f>'実質公債費比率（分子）の構造'!O$48</f>
        <v>253</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882</v>
      </c>
      <c r="C49" s="1034"/>
      <c r="D49" s="1034"/>
      <c r="E49" s="1034">
        <f>'実質公債費比率（分子）の構造'!L$45</f>
        <v>890</v>
      </c>
      <c r="F49" s="1034"/>
      <c r="G49" s="1034"/>
      <c r="H49" s="1034">
        <f>'実質公債費比率（分子）の構造'!M$45</f>
        <v>941</v>
      </c>
      <c r="I49" s="1034"/>
      <c r="J49" s="1034"/>
      <c r="K49" s="1034">
        <f>'実質公債費比率（分子）の構造'!N$45</f>
        <v>911</v>
      </c>
      <c r="L49" s="1034"/>
      <c r="M49" s="1034"/>
      <c r="N49" s="1034">
        <f>'実質公債費比率（分子）の構造'!O$45</f>
        <v>857</v>
      </c>
      <c r="O49" s="1034"/>
      <c r="P49" s="1034"/>
    </row>
    <row r="50" spans="1:16">
      <c r="A50" s="1034" t="s">
        <v>52</v>
      </c>
      <c r="B50" s="1034" t="e">
        <f>NA()</f>
        <v>#N/A</v>
      </c>
      <c r="C50" s="1034">
        <f>IF(ISNUMBER('実質公債費比率（分子）の構造'!K$53),'実質公債費比率（分子）の構造'!K$53,NA())</f>
        <v>429</v>
      </c>
      <c r="D50" s="1034" t="e">
        <f>NA()</f>
        <v>#N/A</v>
      </c>
      <c r="E50" s="1034" t="e">
        <f>NA()</f>
        <v>#N/A</v>
      </c>
      <c r="F50" s="1034">
        <f>IF(ISNUMBER('実質公債費比率（分子）の構造'!L$53),'実質公債費比率（分子）の構造'!L$53,NA())</f>
        <v>457</v>
      </c>
      <c r="G50" s="1034" t="e">
        <f>NA()</f>
        <v>#N/A</v>
      </c>
      <c r="H50" s="1034" t="e">
        <f>NA()</f>
        <v>#N/A</v>
      </c>
      <c r="I50" s="1034">
        <f>IF(ISNUMBER('実質公債費比率（分子）の構造'!M$53),'実質公債費比率（分子）の構造'!M$53,NA())</f>
        <v>477</v>
      </c>
      <c r="J50" s="1034" t="e">
        <f>NA()</f>
        <v>#N/A</v>
      </c>
      <c r="K50" s="1034" t="e">
        <f>NA()</f>
        <v>#N/A</v>
      </c>
      <c r="L50" s="1034">
        <f>IF(ISNUMBER('実質公債費比率（分子）の構造'!N$53),'実質公債費比率（分子）の構造'!N$53,NA())</f>
        <v>432</v>
      </c>
      <c r="M50" s="1034" t="e">
        <f>NA()</f>
        <v>#N/A</v>
      </c>
      <c r="N50" s="1034" t="e">
        <f>NA()</f>
        <v>#N/A</v>
      </c>
      <c r="O50" s="1034">
        <f>IF(ISNUMBER('実質公債費比率（分子）の構造'!O$53),'実質公債費比率（分子）の構造'!O$53,NA())</f>
        <v>422</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42</v>
      </c>
      <c r="B56" s="1033"/>
      <c r="C56" s="1033"/>
      <c r="D56" s="1033">
        <f>'将来負担比率（分子）の構造'!I$52</f>
        <v>6827</v>
      </c>
      <c r="E56" s="1033"/>
      <c r="F56" s="1033"/>
      <c r="G56" s="1033">
        <f>'将来負担比率（分子）の構造'!J$52</f>
        <v>6599</v>
      </c>
      <c r="H56" s="1033"/>
      <c r="I56" s="1033"/>
      <c r="J56" s="1033">
        <f>'将来負担比率（分子）の構造'!K$52</f>
        <v>6234</v>
      </c>
      <c r="K56" s="1033"/>
      <c r="L56" s="1033"/>
      <c r="M56" s="1033">
        <f>'将来負担比率（分子）の構造'!L$52</f>
        <v>5949</v>
      </c>
      <c r="N56" s="1033"/>
      <c r="O56" s="1033"/>
      <c r="P56" s="1033">
        <f>'将来負担比率（分子）の構造'!M$52</f>
        <v>6069</v>
      </c>
    </row>
    <row r="57" spans="1:16">
      <c r="A57" s="1033" t="s">
        <v>95</v>
      </c>
      <c r="B57" s="1033"/>
      <c r="C57" s="1033"/>
      <c r="D57" s="1033">
        <f>'将来負担比率（分子）の構造'!I$51</f>
        <v>25</v>
      </c>
      <c r="E57" s="1033"/>
      <c r="F57" s="1033"/>
      <c r="G57" s="1033">
        <f>'将来負担比率（分子）の構造'!J$51</f>
        <v>20</v>
      </c>
      <c r="H57" s="1033"/>
      <c r="I57" s="1033"/>
      <c r="J57" s="1033">
        <f>'将来負担比率（分子）の構造'!K$51</f>
        <v>15</v>
      </c>
      <c r="K57" s="1033"/>
      <c r="L57" s="1033"/>
      <c r="M57" s="1033">
        <f>'将来負担比率（分子）の構造'!L$51</f>
        <v>8</v>
      </c>
      <c r="N57" s="1033"/>
      <c r="O57" s="1033"/>
      <c r="P57" s="1033">
        <f>'将来負担比率（分子）の構造'!M$51</f>
        <v>3</v>
      </c>
    </row>
    <row r="58" spans="1:16">
      <c r="A58" s="1033" t="s">
        <v>92</v>
      </c>
      <c r="B58" s="1033"/>
      <c r="C58" s="1033"/>
      <c r="D58" s="1033">
        <f>'将来負担比率（分子）の構造'!I$50</f>
        <v>1785</v>
      </c>
      <c r="E58" s="1033"/>
      <c r="F58" s="1033"/>
      <c r="G58" s="1033">
        <f>'将来負担比率（分子）の構造'!J$50</f>
        <v>2036</v>
      </c>
      <c r="H58" s="1033"/>
      <c r="I58" s="1033"/>
      <c r="J58" s="1033">
        <f>'将来負担比率（分子）の構造'!K$50</f>
        <v>2151</v>
      </c>
      <c r="K58" s="1033"/>
      <c r="L58" s="1033"/>
      <c r="M58" s="1033">
        <f>'将来負担比率（分子）の構造'!L$50</f>
        <v>2175</v>
      </c>
      <c r="N58" s="1033"/>
      <c r="O58" s="1033"/>
      <c r="P58" s="1033">
        <f>'将来負担比率（分子）の構造'!M$50</f>
        <v>2088</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625</v>
      </c>
      <c r="C62" s="1033"/>
      <c r="D62" s="1033"/>
      <c r="E62" s="1033">
        <f>'将来負担比率（分子）の構造'!J$45</f>
        <v>604</v>
      </c>
      <c r="F62" s="1033"/>
      <c r="G62" s="1033"/>
      <c r="H62" s="1033">
        <f>'将来負担比率（分子）の構造'!K$45</f>
        <v>591</v>
      </c>
      <c r="I62" s="1033"/>
      <c r="J62" s="1033"/>
      <c r="K62" s="1033">
        <f>'将来負担比率（分子）の構造'!L$45</f>
        <v>566</v>
      </c>
      <c r="L62" s="1033"/>
      <c r="M62" s="1033"/>
      <c r="N62" s="1033">
        <f>'将来負担比率（分子）の構造'!M$45</f>
        <v>571</v>
      </c>
      <c r="O62" s="1033"/>
      <c r="P62" s="1033"/>
    </row>
    <row r="63" spans="1:16">
      <c r="A63" s="1033" t="s">
        <v>74</v>
      </c>
      <c r="B63" s="1033">
        <f>'将来負担比率（分子）の構造'!I$44</f>
        <v>320</v>
      </c>
      <c r="C63" s="1033"/>
      <c r="D63" s="1033"/>
      <c r="E63" s="1033">
        <f>'将来負担比率（分子）の構造'!J$44</f>
        <v>259</v>
      </c>
      <c r="F63" s="1033"/>
      <c r="G63" s="1033"/>
      <c r="H63" s="1033">
        <f>'将来負担比率（分子）の構造'!K$44</f>
        <v>213</v>
      </c>
      <c r="I63" s="1033"/>
      <c r="J63" s="1033"/>
      <c r="K63" s="1033">
        <f>'将来負担比率（分子）の構造'!L$44</f>
        <v>164</v>
      </c>
      <c r="L63" s="1033"/>
      <c r="M63" s="1033"/>
      <c r="N63" s="1033">
        <f>'将来負担比率（分子）の構造'!M$44</f>
        <v>130</v>
      </c>
      <c r="O63" s="1033"/>
      <c r="P63" s="1033"/>
    </row>
    <row r="64" spans="1:16">
      <c r="A64" s="1033" t="s">
        <v>72</v>
      </c>
      <c r="B64" s="1033">
        <f>'将来負担比率（分子）の構造'!I$43</f>
        <v>2271</v>
      </c>
      <c r="C64" s="1033"/>
      <c r="D64" s="1033"/>
      <c r="E64" s="1033">
        <f>'将来負担比率（分子）の構造'!J$43</f>
        <v>2492</v>
      </c>
      <c r="F64" s="1033"/>
      <c r="G64" s="1033"/>
      <c r="H64" s="1033">
        <f>'将来負担比率（分子）の構造'!K$43</f>
        <v>2405</v>
      </c>
      <c r="I64" s="1033"/>
      <c r="J64" s="1033"/>
      <c r="K64" s="1033">
        <f>'将来負担比率（分子）の構造'!L$43</f>
        <v>2243</v>
      </c>
      <c r="L64" s="1033"/>
      <c r="M64" s="1033"/>
      <c r="N64" s="1033">
        <f>'将来負担比率（分子）の構造'!M$43</f>
        <v>2159</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8107</v>
      </c>
      <c r="C66" s="1033"/>
      <c r="D66" s="1033"/>
      <c r="E66" s="1033">
        <f>'将来負担比率（分子）の構造'!J$41</f>
        <v>7880</v>
      </c>
      <c r="F66" s="1033"/>
      <c r="G66" s="1033"/>
      <c r="H66" s="1033">
        <f>'将来負担比率（分子）の構造'!K$41</f>
        <v>7401</v>
      </c>
      <c r="I66" s="1033"/>
      <c r="J66" s="1033"/>
      <c r="K66" s="1033">
        <f>'将来負担比率（分子）の構造'!L$41</f>
        <v>7020</v>
      </c>
      <c r="L66" s="1033"/>
      <c r="M66" s="1033"/>
      <c r="N66" s="1033">
        <f>'将来負担比率（分子）の構造'!M$41</f>
        <v>7245</v>
      </c>
      <c r="O66" s="1033"/>
      <c r="P66" s="1033"/>
    </row>
    <row r="67" spans="1:16">
      <c r="A67" s="1033" t="s">
        <v>97</v>
      </c>
      <c r="B67" s="1033" t="e">
        <f>NA()</f>
        <v>#N/A</v>
      </c>
      <c r="C67" s="1033">
        <f>IF(ISNUMBER('将来負担比率（分子）の構造'!I$53),IF('将来負担比率（分子）の構造'!I$53&lt;0,0,'将来負担比率（分子）の構造'!I$53),NA())</f>
        <v>2686</v>
      </c>
      <c r="D67" s="1033" t="e">
        <f>NA()</f>
        <v>#N/A</v>
      </c>
      <c r="E67" s="1033" t="e">
        <f>NA()</f>
        <v>#N/A</v>
      </c>
      <c r="F67" s="1033">
        <f>IF(ISNUMBER('将来負担比率（分子）の構造'!J$53),IF('将来負担比率（分子）の構造'!J$53&lt;0,0,'将来負担比率（分子）の構造'!J$53),NA())</f>
        <v>2580</v>
      </c>
      <c r="G67" s="1033" t="e">
        <f>NA()</f>
        <v>#N/A</v>
      </c>
      <c r="H67" s="1033" t="e">
        <f>NA()</f>
        <v>#N/A</v>
      </c>
      <c r="I67" s="1033">
        <f>IF(ISNUMBER('将来負担比率（分子）の構造'!K$53),IF('将来負担比率（分子）の構造'!K$53&lt;0,0,'将来負担比率（分子）の構造'!K$53),NA())</f>
        <v>2212</v>
      </c>
      <c r="J67" s="1033" t="e">
        <f>NA()</f>
        <v>#N/A</v>
      </c>
      <c r="K67" s="1033" t="e">
        <f>NA()</f>
        <v>#N/A</v>
      </c>
      <c r="L67" s="1033">
        <f>IF(ISNUMBER('将来負担比率（分子）の構造'!L$53),IF('将来負担比率（分子）の構造'!L$53&lt;0,0,'将来負担比率（分子）の構造'!L$53),NA())</f>
        <v>1861</v>
      </c>
      <c r="M67" s="1033" t="e">
        <f>NA()</f>
        <v>#N/A</v>
      </c>
      <c r="N67" s="1033" t="e">
        <f>NA()</f>
        <v>#N/A</v>
      </c>
      <c r="O67" s="1033">
        <f>IF(ISNUMBER('将来負担比率（分子）の構造'!M$53),IF('将来負担比率（分子）の構造'!M$53&lt;0,0,'将来負担比率（分子）の構造'!M$53),NA())</f>
        <v>1944</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899</v>
      </c>
      <c r="C72" s="1037">
        <f>基金残高に係る経年分析!G55</f>
        <v>855</v>
      </c>
      <c r="D72" s="1037">
        <f>基金残高に係る経年分析!H55</f>
        <v>789</v>
      </c>
    </row>
    <row r="73" spans="1:16">
      <c r="A73" s="1035" t="s">
        <v>127</v>
      </c>
      <c r="B73" s="1037">
        <f>基金残高に係る経年分析!F56</f>
        <v>141</v>
      </c>
      <c r="C73" s="1037">
        <f>基金残高に係る経年分析!G56</f>
        <v>164</v>
      </c>
      <c r="D73" s="1037">
        <f>基金残高に係る経年分析!H56</f>
        <v>170</v>
      </c>
    </row>
    <row r="74" spans="1:16">
      <c r="A74" s="1035" t="s">
        <v>129</v>
      </c>
      <c r="B74" s="1037">
        <f>基金残高に係る経年分析!F57</f>
        <v>645</v>
      </c>
      <c r="C74" s="1037">
        <f>基金残高に係る経年分析!G57</f>
        <v>654</v>
      </c>
      <c r="D74" s="1037">
        <f>基金残高に係る経年分析!H57</f>
        <v>623</v>
      </c>
    </row>
  </sheetData>
  <sheetProtection algorithmName="SHA-512" hashValue="OFyQpRHXy4jJoDbV2RA/a8Gu5Up9r/UCpcxQcpHhV6zmxXKtCiXRfKwwi1/rdUf6JBIPISF4aljnhCApNlFP6Q==" saltValue="sIibiGscbg8ymh5c7LaZjw==" spinCount="100000" sheet="1" objects="1" scenarios="1"/>
  <phoneticPr fontId="9"/>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307</v>
      </c>
      <c r="DI1" s="344"/>
      <c r="DJ1" s="344"/>
      <c r="DK1" s="344"/>
      <c r="DL1" s="344"/>
      <c r="DM1" s="344"/>
      <c r="DN1" s="351"/>
      <c r="DO1" s="1"/>
      <c r="DP1" s="343" t="s">
        <v>309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316</v>
      </c>
      <c r="S4" s="139"/>
      <c r="T4" s="139"/>
      <c r="U4" s="139"/>
      <c r="V4" s="139"/>
      <c r="W4" s="139"/>
      <c r="X4" s="139"/>
      <c r="Y4" s="144"/>
      <c r="Z4" s="182" t="s">
        <v>318</v>
      </c>
      <c r="AA4" s="139"/>
      <c r="AB4" s="139"/>
      <c r="AC4" s="144"/>
      <c r="AD4" s="182" t="s">
        <v>257</v>
      </c>
      <c r="AE4" s="139"/>
      <c r="AF4" s="139"/>
      <c r="AG4" s="139"/>
      <c r="AH4" s="139"/>
      <c r="AI4" s="139"/>
      <c r="AJ4" s="139"/>
      <c r="AK4" s="144"/>
      <c r="AL4" s="182" t="s">
        <v>318</v>
      </c>
      <c r="AM4" s="139"/>
      <c r="AN4" s="139"/>
      <c r="AO4" s="144"/>
      <c r="AP4" s="298" t="s">
        <v>321</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318</v>
      </c>
      <c r="BP4" s="298"/>
      <c r="BQ4" s="298"/>
      <c r="BR4" s="298"/>
      <c r="BS4" s="298" t="s">
        <v>322</v>
      </c>
      <c r="BT4" s="298"/>
      <c r="BU4" s="298"/>
      <c r="BV4" s="298"/>
      <c r="BW4" s="298"/>
      <c r="BX4" s="298"/>
      <c r="BY4" s="298"/>
      <c r="BZ4" s="298"/>
      <c r="CA4" s="298"/>
      <c r="CB4" s="298"/>
      <c r="CD4" s="182" t="s">
        <v>323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317</v>
      </c>
      <c r="C5" s="265"/>
      <c r="D5" s="265"/>
      <c r="E5" s="265"/>
      <c r="F5" s="265"/>
      <c r="G5" s="265"/>
      <c r="H5" s="265"/>
      <c r="I5" s="265"/>
      <c r="J5" s="265"/>
      <c r="K5" s="265"/>
      <c r="L5" s="265"/>
      <c r="M5" s="265"/>
      <c r="N5" s="265"/>
      <c r="O5" s="265"/>
      <c r="P5" s="265"/>
      <c r="Q5" s="268"/>
      <c r="R5" s="273">
        <v>1293809</v>
      </c>
      <c r="S5" s="276"/>
      <c r="T5" s="276"/>
      <c r="U5" s="276"/>
      <c r="V5" s="276"/>
      <c r="W5" s="276"/>
      <c r="X5" s="276"/>
      <c r="Y5" s="278"/>
      <c r="Z5" s="281">
        <v>15.1</v>
      </c>
      <c r="AA5" s="281"/>
      <c r="AB5" s="281"/>
      <c r="AC5" s="281"/>
      <c r="AD5" s="286">
        <v>1293809</v>
      </c>
      <c r="AE5" s="286"/>
      <c r="AF5" s="286"/>
      <c r="AG5" s="286"/>
      <c r="AH5" s="286"/>
      <c r="AI5" s="286"/>
      <c r="AJ5" s="286"/>
      <c r="AK5" s="286"/>
      <c r="AL5" s="291">
        <v>28.5</v>
      </c>
      <c r="AM5" s="293"/>
      <c r="AN5" s="293"/>
      <c r="AO5" s="295"/>
      <c r="AP5" s="260" t="s">
        <v>324</v>
      </c>
      <c r="AQ5" s="265"/>
      <c r="AR5" s="265"/>
      <c r="AS5" s="265"/>
      <c r="AT5" s="265"/>
      <c r="AU5" s="265"/>
      <c r="AV5" s="265"/>
      <c r="AW5" s="265"/>
      <c r="AX5" s="265"/>
      <c r="AY5" s="265"/>
      <c r="AZ5" s="265"/>
      <c r="BA5" s="265"/>
      <c r="BB5" s="265"/>
      <c r="BC5" s="265"/>
      <c r="BD5" s="265"/>
      <c r="BE5" s="265"/>
      <c r="BF5" s="268"/>
      <c r="BG5" s="274">
        <v>1292668</v>
      </c>
      <c r="BH5" s="217"/>
      <c r="BI5" s="217"/>
      <c r="BJ5" s="217"/>
      <c r="BK5" s="217"/>
      <c r="BL5" s="217"/>
      <c r="BM5" s="217"/>
      <c r="BN5" s="279"/>
      <c r="BO5" s="282">
        <v>99.9</v>
      </c>
      <c r="BP5" s="282"/>
      <c r="BQ5" s="282"/>
      <c r="BR5" s="282"/>
      <c r="BS5" s="287" t="s">
        <v>197</v>
      </c>
      <c r="BT5" s="287"/>
      <c r="BU5" s="287"/>
      <c r="BV5" s="287"/>
      <c r="BW5" s="287"/>
      <c r="BX5" s="287"/>
      <c r="BY5" s="287"/>
      <c r="BZ5" s="287"/>
      <c r="CA5" s="287"/>
      <c r="CB5" s="325"/>
      <c r="CD5" s="182" t="s">
        <v>321</v>
      </c>
      <c r="CE5" s="139"/>
      <c r="CF5" s="139"/>
      <c r="CG5" s="139"/>
      <c r="CH5" s="139"/>
      <c r="CI5" s="139"/>
      <c r="CJ5" s="139"/>
      <c r="CK5" s="139"/>
      <c r="CL5" s="139"/>
      <c r="CM5" s="139"/>
      <c r="CN5" s="139"/>
      <c r="CO5" s="139"/>
      <c r="CP5" s="139"/>
      <c r="CQ5" s="144"/>
      <c r="CR5" s="182" t="s">
        <v>327</v>
      </c>
      <c r="CS5" s="139"/>
      <c r="CT5" s="139"/>
      <c r="CU5" s="139"/>
      <c r="CV5" s="139"/>
      <c r="CW5" s="139"/>
      <c r="CX5" s="139"/>
      <c r="CY5" s="144"/>
      <c r="CZ5" s="182" t="s">
        <v>318</v>
      </c>
      <c r="DA5" s="139"/>
      <c r="DB5" s="139"/>
      <c r="DC5" s="144"/>
      <c r="DD5" s="182" t="s">
        <v>328</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99257</v>
      </c>
      <c r="S6" s="217"/>
      <c r="T6" s="217"/>
      <c r="U6" s="217"/>
      <c r="V6" s="217"/>
      <c r="W6" s="217"/>
      <c r="X6" s="217"/>
      <c r="Y6" s="279"/>
      <c r="Z6" s="282">
        <v>1.2</v>
      </c>
      <c r="AA6" s="282"/>
      <c r="AB6" s="282"/>
      <c r="AC6" s="282"/>
      <c r="AD6" s="287">
        <v>99257</v>
      </c>
      <c r="AE6" s="287"/>
      <c r="AF6" s="287"/>
      <c r="AG6" s="287"/>
      <c r="AH6" s="287"/>
      <c r="AI6" s="287"/>
      <c r="AJ6" s="287"/>
      <c r="AK6" s="287"/>
      <c r="AL6" s="283">
        <v>2.2000000000000002</v>
      </c>
      <c r="AM6" s="238"/>
      <c r="AN6" s="238"/>
      <c r="AO6" s="296"/>
      <c r="AP6" s="261" t="s">
        <v>105</v>
      </c>
      <c r="AQ6" s="1"/>
      <c r="AR6" s="1"/>
      <c r="AS6" s="1"/>
      <c r="AT6" s="1"/>
      <c r="AU6" s="1"/>
      <c r="AV6" s="1"/>
      <c r="AW6" s="1"/>
      <c r="AX6" s="1"/>
      <c r="AY6" s="1"/>
      <c r="AZ6" s="1"/>
      <c r="BA6" s="1"/>
      <c r="BB6" s="1"/>
      <c r="BC6" s="1"/>
      <c r="BD6" s="1"/>
      <c r="BE6" s="1"/>
      <c r="BF6" s="269"/>
      <c r="BG6" s="274">
        <v>1292668</v>
      </c>
      <c r="BH6" s="217"/>
      <c r="BI6" s="217"/>
      <c r="BJ6" s="217"/>
      <c r="BK6" s="217"/>
      <c r="BL6" s="217"/>
      <c r="BM6" s="217"/>
      <c r="BN6" s="279"/>
      <c r="BO6" s="282">
        <v>99.9</v>
      </c>
      <c r="BP6" s="282"/>
      <c r="BQ6" s="282"/>
      <c r="BR6" s="282"/>
      <c r="BS6" s="287" t="s">
        <v>197</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85994</v>
      </c>
      <c r="CS6" s="217"/>
      <c r="CT6" s="217"/>
      <c r="CU6" s="217"/>
      <c r="CV6" s="217"/>
      <c r="CW6" s="217"/>
      <c r="CX6" s="217"/>
      <c r="CY6" s="279"/>
      <c r="CZ6" s="291">
        <v>1</v>
      </c>
      <c r="DA6" s="293"/>
      <c r="DB6" s="293"/>
      <c r="DC6" s="337"/>
      <c r="DD6" s="288" t="s">
        <v>197</v>
      </c>
      <c r="DE6" s="217"/>
      <c r="DF6" s="217"/>
      <c r="DG6" s="217"/>
      <c r="DH6" s="217"/>
      <c r="DI6" s="217"/>
      <c r="DJ6" s="217"/>
      <c r="DK6" s="217"/>
      <c r="DL6" s="217"/>
      <c r="DM6" s="217"/>
      <c r="DN6" s="217"/>
      <c r="DO6" s="217"/>
      <c r="DP6" s="279"/>
      <c r="DQ6" s="288">
        <v>85994</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313</v>
      </c>
      <c r="S7" s="217"/>
      <c r="T7" s="217"/>
      <c r="U7" s="217"/>
      <c r="V7" s="217"/>
      <c r="W7" s="217"/>
      <c r="X7" s="217"/>
      <c r="Y7" s="279"/>
      <c r="Z7" s="282">
        <v>0</v>
      </c>
      <c r="AA7" s="282"/>
      <c r="AB7" s="282"/>
      <c r="AC7" s="282"/>
      <c r="AD7" s="287">
        <v>313</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392536</v>
      </c>
      <c r="BH7" s="217"/>
      <c r="BI7" s="217"/>
      <c r="BJ7" s="217"/>
      <c r="BK7" s="217"/>
      <c r="BL7" s="217"/>
      <c r="BM7" s="217"/>
      <c r="BN7" s="279"/>
      <c r="BO7" s="282">
        <v>30.3</v>
      </c>
      <c r="BP7" s="282"/>
      <c r="BQ7" s="282"/>
      <c r="BR7" s="282"/>
      <c r="BS7" s="287" t="s">
        <v>197</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2169627</v>
      </c>
      <c r="CS7" s="217"/>
      <c r="CT7" s="217"/>
      <c r="CU7" s="217"/>
      <c r="CV7" s="217"/>
      <c r="CW7" s="217"/>
      <c r="CX7" s="217"/>
      <c r="CY7" s="279"/>
      <c r="CZ7" s="282">
        <v>26.5</v>
      </c>
      <c r="DA7" s="282"/>
      <c r="DB7" s="282"/>
      <c r="DC7" s="282"/>
      <c r="DD7" s="288">
        <v>956899</v>
      </c>
      <c r="DE7" s="217"/>
      <c r="DF7" s="217"/>
      <c r="DG7" s="217"/>
      <c r="DH7" s="217"/>
      <c r="DI7" s="217"/>
      <c r="DJ7" s="217"/>
      <c r="DK7" s="217"/>
      <c r="DL7" s="217"/>
      <c r="DM7" s="217"/>
      <c r="DN7" s="217"/>
      <c r="DO7" s="217"/>
      <c r="DP7" s="279"/>
      <c r="DQ7" s="288">
        <v>1209673</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4157</v>
      </c>
      <c r="S8" s="217"/>
      <c r="T8" s="217"/>
      <c r="U8" s="217"/>
      <c r="V8" s="217"/>
      <c r="W8" s="217"/>
      <c r="X8" s="217"/>
      <c r="Y8" s="279"/>
      <c r="Z8" s="282">
        <v>0</v>
      </c>
      <c r="AA8" s="282"/>
      <c r="AB8" s="282"/>
      <c r="AC8" s="282"/>
      <c r="AD8" s="287">
        <v>4157</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12355</v>
      </c>
      <c r="BH8" s="217"/>
      <c r="BI8" s="217"/>
      <c r="BJ8" s="217"/>
      <c r="BK8" s="217"/>
      <c r="BL8" s="217"/>
      <c r="BM8" s="217"/>
      <c r="BN8" s="279"/>
      <c r="BO8" s="282">
        <v>1</v>
      </c>
      <c r="BP8" s="282"/>
      <c r="BQ8" s="282"/>
      <c r="BR8" s="282"/>
      <c r="BS8" s="287" t="s">
        <v>197</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1468081</v>
      </c>
      <c r="CS8" s="217"/>
      <c r="CT8" s="217"/>
      <c r="CU8" s="217"/>
      <c r="CV8" s="217"/>
      <c r="CW8" s="217"/>
      <c r="CX8" s="217"/>
      <c r="CY8" s="279"/>
      <c r="CZ8" s="282">
        <v>17.899999999999999</v>
      </c>
      <c r="DA8" s="282"/>
      <c r="DB8" s="282"/>
      <c r="DC8" s="282"/>
      <c r="DD8" s="288" t="s">
        <v>197</v>
      </c>
      <c r="DE8" s="217"/>
      <c r="DF8" s="217"/>
      <c r="DG8" s="217"/>
      <c r="DH8" s="217"/>
      <c r="DI8" s="217"/>
      <c r="DJ8" s="217"/>
      <c r="DK8" s="217"/>
      <c r="DL8" s="217"/>
      <c r="DM8" s="217"/>
      <c r="DN8" s="217"/>
      <c r="DO8" s="217"/>
      <c r="DP8" s="279"/>
      <c r="DQ8" s="288">
        <v>968198</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6078</v>
      </c>
      <c r="S9" s="217"/>
      <c r="T9" s="217"/>
      <c r="U9" s="217"/>
      <c r="V9" s="217"/>
      <c r="W9" s="217"/>
      <c r="X9" s="217"/>
      <c r="Y9" s="279"/>
      <c r="Z9" s="282">
        <v>0.1</v>
      </c>
      <c r="AA9" s="282"/>
      <c r="AB9" s="282"/>
      <c r="AC9" s="282"/>
      <c r="AD9" s="287">
        <v>6078</v>
      </c>
      <c r="AE9" s="287"/>
      <c r="AF9" s="287"/>
      <c r="AG9" s="287"/>
      <c r="AH9" s="287"/>
      <c r="AI9" s="287"/>
      <c r="AJ9" s="287"/>
      <c r="AK9" s="287"/>
      <c r="AL9" s="283">
        <v>0.1</v>
      </c>
      <c r="AM9" s="238"/>
      <c r="AN9" s="238"/>
      <c r="AO9" s="296"/>
      <c r="AP9" s="261" t="s">
        <v>340</v>
      </c>
      <c r="AQ9" s="1"/>
      <c r="AR9" s="1"/>
      <c r="AS9" s="1"/>
      <c r="AT9" s="1"/>
      <c r="AU9" s="1"/>
      <c r="AV9" s="1"/>
      <c r="AW9" s="1"/>
      <c r="AX9" s="1"/>
      <c r="AY9" s="1"/>
      <c r="AZ9" s="1"/>
      <c r="BA9" s="1"/>
      <c r="BB9" s="1"/>
      <c r="BC9" s="1"/>
      <c r="BD9" s="1"/>
      <c r="BE9" s="1"/>
      <c r="BF9" s="269"/>
      <c r="BG9" s="274">
        <v>279062</v>
      </c>
      <c r="BH9" s="217"/>
      <c r="BI9" s="217"/>
      <c r="BJ9" s="217"/>
      <c r="BK9" s="217"/>
      <c r="BL9" s="217"/>
      <c r="BM9" s="217"/>
      <c r="BN9" s="279"/>
      <c r="BO9" s="282">
        <v>21.6</v>
      </c>
      <c r="BP9" s="282"/>
      <c r="BQ9" s="282"/>
      <c r="BR9" s="282"/>
      <c r="BS9" s="287" t="s">
        <v>197</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731369</v>
      </c>
      <c r="CS9" s="217"/>
      <c r="CT9" s="217"/>
      <c r="CU9" s="217"/>
      <c r="CV9" s="217"/>
      <c r="CW9" s="217"/>
      <c r="CX9" s="217"/>
      <c r="CY9" s="279"/>
      <c r="CZ9" s="282">
        <v>8.9</v>
      </c>
      <c r="DA9" s="282"/>
      <c r="DB9" s="282"/>
      <c r="DC9" s="282"/>
      <c r="DD9" s="288">
        <v>2701</v>
      </c>
      <c r="DE9" s="217"/>
      <c r="DF9" s="217"/>
      <c r="DG9" s="217"/>
      <c r="DH9" s="217"/>
      <c r="DI9" s="217"/>
      <c r="DJ9" s="217"/>
      <c r="DK9" s="217"/>
      <c r="DL9" s="217"/>
      <c r="DM9" s="217"/>
      <c r="DN9" s="217"/>
      <c r="DO9" s="217"/>
      <c r="DP9" s="279"/>
      <c r="DQ9" s="288">
        <v>714580</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25650</v>
      </c>
      <c r="BH10" s="217"/>
      <c r="BI10" s="217"/>
      <c r="BJ10" s="217"/>
      <c r="BK10" s="217"/>
      <c r="BL10" s="217"/>
      <c r="BM10" s="217"/>
      <c r="BN10" s="279"/>
      <c r="BO10" s="282">
        <v>2</v>
      </c>
      <c r="BP10" s="282"/>
      <c r="BQ10" s="282"/>
      <c r="BR10" s="282"/>
      <c r="BS10" s="287" t="s">
        <v>197</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5499</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1499</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191202</v>
      </c>
      <c r="S11" s="217"/>
      <c r="T11" s="217"/>
      <c r="U11" s="217"/>
      <c r="V11" s="217"/>
      <c r="W11" s="217"/>
      <c r="X11" s="217"/>
      <c r="Y11" s="279"/>
      <c r="Z11" s="283">
        <v>2.2000000000000002</v>
      </c>
      <c r="AA11" s="238"/>
      <c r="AB11" s="238"/>
      <c r="AC11" s="285"/>
      <c r="AD11" s="288">
        <v>191202</v>
      </c>
      <c r="AE11" s="217"/>
      <c r="AF11" s="217"/>
      <c r="AG11" s="217"/>
      <c r="AH11" s="217"/>
      <c r="AI11" s="217"/>
      <c r="AJ11" s="217"/>
      <c r="AK11" s="279"/>
      <c r="AL11" s="283">
        <v>4.2</v>
      </c>
      <c r="AM11" s="238"/>
      <c r="AN11" s="238"/>
      <c r="AO11" s="296"/>
      <c r="AP11" s="261" t="s">
        <v>345</v>
      </c>
      <c r="AQ11" s="1"/>
      <c r="AR11" s="1"/>
      <c r="AS11" s="1"/>
      <c r="AT11" s="1"/>
      <c r="AU11" s="1"/>
      <c r="AV11" s="1"/>
      <c r="AW11" s="1"/>
      <c r="AX11" s="1"/>
      <c r="AY11" s="1"/>
      <c r="AZ11" s="1"/>
      <c r="BA11" s="1"/>
      <c r="BB11" s="1"/>
      <c r="BC11" s="1"/>
      <c r="BD11" s="1"/>
      <c r="BE11" s="1"/>
      <c r="BF11" s="269"/>
      <c r="BG11" s="274">
        <v>75469</v>
      </c>
      <c r="BH11" s="217"/>
      <c r="BI11" s="217"/>
      <c r="BJ11" s="217"/>
      <c r="BK11" s="217"/>
      <c r="BL11" s="217"/>
      <c r="BM11" s="217"/>
      <c r="BN11" s="279"/>
      <c r="BO11" s="282">
        <v>5.8</v>
      </c>
      <c r="BP11" s="282"/>
      <c r="BQ11" s="282"/>
      <c r="BR11" s="282"/>
      <c r="BS11" s="287" t="s">
        <v>197</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281511</v>
      </c>
      <c r="CS11" s="217"/>
      <c r="CT11" s="217"/>
      <c r="CU11" s="217"/>
      <c r="CV11" s="217"/>
      <c r="CW11" s="217"/>
      <c r="CX11" s="217"/>
      <c r="CY11" s="279"/>
      <c r="CZ11" s="282">
        <v>3.4</v>
      </c>
      <c r="DA11" s="282"/>
      <c r="DB11" s="282"/>
      <c r="DC11" s="282"/>
      <c r="DD11" s="288">
        <v>20767</v>
      </c>
      <c r="DE11" s="217"/>
      <c r="DF11" s="217"/>
      <c r="DG11" s="217"/>
      <c r="DH11" s="217"/>
      <c r="DI11" s="217"/>
      <c r="DJ11" s="217"/>
      <c r="DK11" s="217"/>
      <c r="DL11" s="217"/>
      <c r="DM11" s="217"/>
      <c r="DN11" s="217"/>
      <c r="DO11" s="217"/>
      <c r="DP11" s="279"/>
      <c r="DQ11" s="288">
        <v>169788</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349</v>
      </c>
      <c r="AQ12" s="1"/>
      <c r="AR12" s="1"/>
      <c r="AS12" s="1"/>
      <c r="AT12" s="1"/>
      <c r="AU12" s="1"/>
      <c r="AV12" s="1"/>
      <c r="AW12" s="1"/>
      <c r="AX12" s="1"/>
      <c r="AY12" s="1"/>
      <c r="AZ12" s="1"/>
      <c r="BA12" s="1"/>
      <c r="BB12" s="1"/>
      <c r="BC12" s="1"/>
      <c r="BD12" s="1"/>
      <c r="BE12" s="1"/>
      <c r="BF12" s="269"/>
      <c r="BG12" s="274">
        <v>825804</v>
      </c>
      <c r="BH12" s="217"/>
      <c r="BI12" s="217"/>
      <c r="BJ12" s="217"/>
      <c r="BK12" s="217"/>
      <c r="BL12" s="217"/>
      <c r="BM12" s="217"/>
      <c r="BN12" s="279"/>
      <c r="BO12" s="282">
        <v>63.8</v>
      </c>
      <c r="BP12" s="282"/>
      <c r="BQ12" s="282"/>
      <c r="BR12" s="282"/>
      <c r="BS12" s="287" t="s">
        <v>197</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401409</v>
      </c>
      <c r="CS12" s="217"/>
      <c r="CT12" s="217"/>
      <c r="CU12" s="217"/>
      <c r="CV12" s="217"/>
      <c r="CW12" s="217"/>
      <c r="CX12" s="217"/>
      <c r="CY12" s="279"/>
      <c r="CZ12" s="282">
        <v>4.9000000000000004</v>
      </c>
      <c r="DA12" s="282"/>
      <c r="DB12" s="282"/>
      <c r="DC12" s="282"/>
      <c r="DD12" s="288">
        <v>54414</v>
      </c>
      <c r="DE12" s="217"/>
      <c r="DF12" s="217"/>
      <c r="DG12" s="217"/>
      <c r="DH12" s="217"/>
      <c r="DI12" s="217"/>
      <c r="DJ12" s="217"/>
      <c r="DK12" s="217"/>
      <c r="DL12" s="217"/>
      <c r="DM12" s="217"/>
      <c r="DN12" s="217"/>
      <c r="DO12" s="217"/>
      <c r="DP12" s="279"/>
      <c r="DQ12" s="288">
        <v>270007</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353</v>
      </c>
      <c r="AQ13" s="1"/>
      <c r="AR13" s="1"/>
      <c r="AS13" s="1"/>
      <c r="AT13" s="1"/>
      <c r="AU13" s="1"/>
      <c r="AV13" s="1"/>
      <c r="AW13" s="1"/>
      <c r="AX13" s="1"/>
      <c r="AY13" s="1"/>
      <c r="AZ13" s="1"/>
      <c r="BA13" s="1"/>
      <c r="BB13" s="1"/>
      <c r="BC13" s="1"/>
      <c r="BD13" s="1"/>
      <c r="BE13" s="1"/>
      <c r="BF13" s="269"/>
      <c r="BG13" s="274">
        <v>789511</v>
      </c>
      <c r="BH13" s="217"/>
      <c r="BI13" s="217"/>
      <c r="BJ13" s="217"/>
      <c r="BK13" s="217"/>
      <c r="BL13" s="217"/>
      <c r="BM13" s="217"/>
      <c r="BN13" s="279"/>
      <c r="BO13" s="282">
        <v>61</v>
      </c>
      <c r="BP13" s="282"/>
      <c r="BQ13" s="282"/>
      <c r="BR13" s="282"/>
      <c r="BS13" s="287" t="s">
        <v>197</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1277160</v>
      </c>
      <c r="CS13" s="217"/>
      <c r="CT13" s="217"/>
      <c r="CU13" s="217"/>
      <c r="CV13" s="217"/>
      <c r="CW13" s="217"/>
      <c r="CX13" s="217"/>
      <c r="CY13" s="279"/>
      <c r="CZ13" s="282">
        <v>15.6</v>
      </c>
      <c r="DA13" s="282"/>
      <c r="DB13" s="282"/>
      <c r="DC13" s="282"/>
      <c r="DD13" s="288">
        <v>331910</v>
      </c>
      <c r="DE13" s="217"/>
      <c r="DF13" s="217"/>
      <c r="DG13" s="217"/>
      <c r="DH13" s="217"/>
      <c r="DI13" s="217"/>
      <c r="DJ13" s="217"/>
      <c r="DK13" s="217"/>
      <c r="DL13" s="217"/>
      <c r="DM13" s="217"/>
      <c r="DN13" s="217"/>
      <c r="DO13" s="217"/>
      <c r="DP13" s="279"/>
      <c r="DQ13" s="288">
        <v>714518</v>
      </c>
      <c r="DR13" s="217"/>
      <c r="DS13" s="217"/>
      <c r="DT13" s="217"/>
      <c r="DU13" s="217"/>
      <c r="DV13" s="217"/>
      <c r="DW13" s="217"/>
      <c r="DX13" s="217"/>
      <c r="DY13" s="217"/>
      <c r="DZ13" s="217"/>
      <c r="EA13" s="217"/>
      <c r="EB13" s="217"/>
      <c r="EC13" s="326"/>
    </row>
    <row r="14" spans="2:143" ht="11.25" customHeight="1">
      <c r="B14" s="261" t="s">
        <v>325</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25571</v>
      </c>
      <c r="BH14" s="217"/>
      <c r="BI14" s="217"/>
      <c r="BJ14" s="217"/>
      <c r="BK14" s="217"/>
      <c r="BL14" s="217"/>
      <c r="BM14" s="217"/>
      <c r="BN14" s="279"/>
      <c r="BO14" s="282">
        <v>2</v>
      </c>
      <c r="BP14" s="282"/>
      <c r="BQ14" s="282"/>
      <c r="BR14" s="282"/>
      <c r="BS14" s="287" t="s">
        <v>197</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323550</v>
      </c>
      <c r="CS14" s="217"/>
      <c r="CT14" s="217"/>
      <c r="CU14" s="217"/>
      <c r="CV14" s="217"/>
      <c r="CW14" s="217"/>
      <c r="CX14" s="217"/>
      <c r="CY14" s="279"/>
      <c r="CZ14" s="282">
        <v>3.9</v>
      </c>
      <c r="DA14" s="282"/>
      <c r="DB14" s="282"/>
      <c r="DC14" s="282"/>
      <c r="DD14" s="288">
        <v>13905</v>
      </c>
      <c r="DE14" s="217"/>
      <c r="DF14" s="217"/>
      <c r="DG14" s="217"/>
      <c r="DH14" s="217"/>
      <c r="DI14" s="217"/>
      <c r="DJ14" s="217"/>
      <c r="DK14" s="217"/>
      <c r="DL14" s="217"/>
      <c r="DM14" s="217"/>
      <c r="DN14" s="217"/>
      <c r="DO14" s="217"/>
      <c r="DP14" s="279"/>
      <c r="DQ14" s="288">
        <v>311759</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7196</v>
      </c>
      <c r="S15" s="217"/>
      <c r="T15" s="217"/>
      <c r="U15" s="217"/>
      <c r="V15" s="217"/>
      <c r="W15" s="217"/>
      <c r="X15" s="217"/>
      <c r="Y15" s="279"/>
      <c r="Z15" s="282">
        <v>0.1</v>
      </c>
      <c r="AA15" s="282"/>
      <c r="AB15" s="282"/>
      <c r="AC15" s="282"/>
      <c r="AD15" s="287">
        <v>7196</v>
      </c>
      <c r="AE15" s="287"/>
      <c r="AF15" s="287"/>
      <c r="AG15" s="287"/>
      <c r="AH15" s="287"/>
      <c r="AI15" s="287"/>
      <c r="AJ15" s="287"/>
      <c r="AK15" s="287"/>
      <c r="AL15" s="283">
        <v>0.2</v>
      </c>
      <c r="AM15" s="238"/>
      <c r="AN15" s="238"/>
      <c r="AO15" s="296"/>
      <c r="AP15" s="261" t="s">
        <v>357</v>
      </c>
      <c r="AQ15" s="1"/>
      <c r="AR15" s="1"/>
      <c r="AS15" s="1"/>
      <c r="AT15" s="1"/>
      <c r="AU15" s="1"/>
      <c r="AV15" s="1"/>
      <c r="AW15" s="1"/>
      <c r="AX15" s="1"/>
      <c r="AY15" s="1"/>
      <c r="AZ15" s="1"/>
      <c r="BA15" s="1"/>
      <c r="BB15" s="1"/>
      <c r="BC15" s="1"/>
      <c r="BD15" s="1"/>
      <c r="BE15" s="1"/>
      <c r="BF15" s="269"/>
      <c r="BG15" s="274">
        <v>48757</v>
      </c>
      <c r="BH15" s="217"/>
      <c r="BI15" s="217"/>
      <c r="BJ15" s="217"/>
      <c r="BK15" s="217"/>
      <c r="BL15" s="217"/>
      <c r="BM15" s="217"/>
      <c r="BN15" s="279"/>
      <c r="BO15" s="282">
        <v>3.8</v>
      </c>
      <c r="BP15" s="282"/>
      <c r="BQ15" s="282"/>
      <c r="BR15" s="282"/>
      <c r="BS15" s="287" t="s">
        <v>197</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562349</v>
      </c>
      <c r="CS15" s="217"/>
      <c r="CT15" s="217"/>
      <c r="CU15" s="217"/>
      <c r="CV15" s="217"/>
      <c r="CW15" s="217"/>
      <c r="CX15" s="217"/>
      <c r="CY15" s="279"/>
      <c r="CZ15" s="282">
        <v>6.9</v>
      </c>
      <c r="DA15" s="282"/>
      <c r="DB15" s="282"/>
      <c r="DC15" s="282"/>
      <c r="DD15" s="288">
        <v>22977</v>
      </c>
      <c r="DE15" s="217"/>
      <c r="DF15" s="217"/>
      <c r="DG15" s="217"/>
      <c r="DH15" s="217"/>
      <c r="DI15" s="217"/>
      <c r="DJ15" s="217"/>
      <c r="DK15" s="217"/>
      <c r="DL15" s="217"/>
      <c r="DM15" s="217"/>
      <c r="DN15" s="217"/>
      <c r="DO15" s="217"/>
      <c r="DP15" s="279"/>
      <c r="DQ15" s="288">
        <v>473671</v>
      </c>
      <c r="DR15" s="217"/>
      <c r="DS15" s="217"/>
      <c r="DT15" s="217"/>
      <c r="DU15" s="217"/>
      <c r="DV15" s="217"/>
      <c r="DW15" s="217"/>
      <c r="DX15" s="217"/>
      <c r="DY15" s="217"/>
      <c r="DZ15" s="217"/>
      <c r="EA15" s="217"/>
      <c r="EB15" s="217"/>
      <c r="EC15" s="326"/>
    </row>
    <row r="16" spans="2:143" ht="11.25" customHeight="1">
      <c r="B16" s="261" t="s">
        <v>141</v>
      </c>
      <c r="C16" s="1"/>
      <c r="D16" s="1"/>
      <c r="E16" s="1"/>
      <c r="F16" s="1"/>
      <c r="G16" s="1"/>
      <c r="H16" s="1"/>
      <c r="I16" s="1"/>
      <c r="J16" s="1"/>
      <c r="K16" s="1"/>
      <c r="L16" s="1"/>
      <c r="M16" s="1"/>
      <c r="N16" s="1"/>
      <c r="O16" s="1"/>
      <c r="P16" s="1"/>
      <c r="Q16" s="269"/>
      <c r="R16" s="274">
        <v>13758</v>
      </c>
      <c r="S16" s="217"/>
      <c r="T16" s="217"/>
      <c r="U16" s="217"/>
      <c r="V16" s="217"/>
      <c r="W16" s="217"/>
      <c r="X16" s="217"/>
      <c r="Y16" s="279"/>
      <c r="Z16" s="282">
        <v>0.2</v>
      </c>
      <c r="AA16" s="282"/>
      <c r="AB16" s="282"/>
      <c r="AC16" s="282"/>
      <c r="AD16" s="287">
        <v>13758</v>
      </c>
      <c r="AE16" s="287"/>
      <c r="AF16" s="287"/>
      <c r="AG16" s="287"/>
      <c r="AH16" s="287"/>
      <c r="AI16" s="287"/>
      <c r="AJ16" s="287"/>
      <c r="AK16" s="287"/>
      <c r="AL16" s="283">
        <v>0.3</v>
      </c>
      <c r="AM16" s="238"/>
      <c r="AN16" s="238"/>
      <c r="AO16" s="296"/>
      <c r="AP16" s="261" t="s">
        <v>359</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29356</v>
      </c>
      <c r="CS16" s="217"/>
      <c r="CT16" s="217"/>
      <c r="CU16" s="217"/>
      <c r="CV16" s="217"/>
      <c r="CW16" s="217"/>
      <c r="CX16" s="217"/>
      <c r="CY16" s="279"/>
      <c r="CZ16" s="282">
        <v>0.4</v>
      </c>
      <c r="DA16" s="282"/>
      <c r="DB16" s="282"/>
      <c r="DC16" s="282"/>
      <c r="DD16" s="288" t="s">
        <v>197</v>
      </c>
      <c r="DE16" s="217"/>
      <c r="DF16" s="217"/>
      <c r="DG16" s="217"/>
      <c r="DH16" s="217"/>
      <c r="DI16" s="217"/>
      <c r="DJ16" s="217"/>
      <c r="DK16" s="217"/>
      <c r="DL16" s="217"/>
      <c r="DM16" s="217"/>
      <c r="DN16" s="217"/>
      <c r="DO16" s="217"/>
      <c r="DP16" s="279"/>
      <c r="DQ16" s="288">
        <v>611</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31561</v>
      </c>
      <c r="S17" s="217"/>
      <c r="T17" s="217"/>
      <c r="U17" s="217"/>
      <c r="V17" s="217"/>
      <c r="W17" s="217"/>
      <c r="X17" s="217"/>
      <c r="Y17" s="279"/>
      <c r="Z17" s="282">
        <v>0.4</v>
      </c>
      <c r="AA17" s="282"/>
      <c r="AB17" s="282"/>
      <c r="AC17" s="282"/>
      <c r="AD17" s="287">
        <v>31561</v>
      </c>
      <c r="AE17" s="287"/>
      <c r="AF17" s="287"/>
      <c r="AG17" s="287"/>
      <c r="AH17" s="287"/>
      <c r="AI17" s="287"/>
      <c r="AJ17" s="287"/>
      <c r="AK17" s="287"/>
      <c r="AL17" s="283">
        <v>0.7</v>
      </c>
      <c r="AM17" s="238"/>
      <c r="AN17" s="238"/>
      <c r="AO17" s="296"/>
      <c r="AP17" s="261" t="s">
        <v>363</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856815</v>
      </c>
      <c r="CS17" s="217"/>
      <c r="CT17" s="217"/>
      <c r="CU17" s="217"/>
      <c r="CV17" s="217"/>
      <c r="CW17" s="217"/>
      <c r="CX17" s="217"/>
      <c r="CY17" s="279"/>
      <c r="CZ17" s="282">
        <v>10.5</v>
      </c>
      <c r="DA17" s="282"/>
      <c r="DB17" s="282"/>
      <c r="DC17" s="282"/>
      <c r="DD17" s="288" t="s">
        <v>197</v>
      </c>
      <c r="DE17" s="217"/>
      <c r="DF17" s="217"/>
      <c r="DG17" s="217"/>
      <c r="DH17" s="217"/>
      <c r="DI17" s="217"/>
      <c r="DJ17" s="217"/>
      <c r="DK17" s="217"/>
      <c r="DL17" s="217"/>
      <c r="DM17" s="217"/>
      <c r="DN17" s="217"/>
      <c r="DO17" s="217"/>
      <c r="DP17" s="279"/>
      <c r="DQ17" s="288">
        <v>856019</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2570</v>
      </c>
      <c r="S18" s="217"/>
      <c r="T18" s="217"/>
      <c r="U18" s="217"/>
      <c r="V18" s="217"/>
      <c r="W18" s="217"/>
      <c r="X18" s="217"/>
      <c r="Y18" s="279"/>
      <c r="Z18" s="282">
        <v>0</v>
      </c>
      <c r="AA18" s="282"/>
      <c r="AB18" s="282"/>
      <c r="AC18" s="282"/>
      <c r="AD18" s="287">
        <v>2570</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28588</v>
      </c>
      <c r="S19" s="217"/>
      <c r="T19" s="217"/>
      <c r="U19" s="217"/>
      <c r="V19" s="217"/>
      <c r="W19" s="217"/>
      <c r="X19" s="217"/>
      <c r="Y19" s="279"/>
      <c r="Z19" s="282">
        <v>0.3</v>
      </c>
      <c r="AA19" s="282"/>
      <c r="AB19" s="282"/>
      <c r="AC19" s="282"/>
      <c r="AD19" s="287">
        <v>28588</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v>1141</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403</v>
      </c>
      <c r="S20" s="217"/>
      <c r="T20" s="217"/>
      <c r="U20" s="217"/>
      <c r="V20" s="217"/>
      <c r="W20" s="217"/>
      <c r="X20" s="217"/>
      <c r="Y20" s="279"/>
      <c r="Z20" s="282">
        <v>0</v>
      </c>
      <c r="AA20" s="282"/>
      <c r="AB20" s="282"/>
      <c r="AC20" s="282"/>
      <c r="AD20" s="287">
        <v>403</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1141</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8192720</v>
      </c>
      <c r="CS20" s="217"/>
      <c r="CT20" s="217"/>
      <c r="CU20" s="217"/>
      <c r="CV20" s="217"/>
      <c r="CW20" s="217"/>
      <c r="CX20" s="217"/>
      <c r="CY20" s="279"/>
      <c r="CZ20" s="282">
        <v>100</v>
      </c>
      <c r="DA20" s="282"/>
      <c r="DB20" s="282"/>
      <c r="DC20" s="282"/>
      <c r="DD20" s="288">
        <v>1403573</v>
      </c>
      <c r="DE20" s="217"/>
      <c r="DF20" s="217"/>
      <c r="DG20" s="217"/>
      <c r="DH20" s="217"/>
      <c r="DI20" s="217"/>
      <c r="DJ20" s="217"/>
      <c r="DK20" s="217"/>
      <c r="DL20" s="217"/>
      <c r="DM20" s="217"/>
      <c r="DN20" s="217"/>
      <c r="DO20" s="217"/>
      <c r="DP20" s="279"/>
      <c r="DQ20" s="288">
        <v>5776317</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3417249</v>
      </c>
      <c r="S21" s="217"/>
      <c r="T21" s="217"/>
      <c r="U21" s="217"/>
      <c r="V21" s="217"/>
      <c r="W21" s="217"/>
      <c r="X21" s="217"/>
      <c r="Y21" s="279"/>
      <c r="Z21" s="282">
        <v>40</v>
      </c>
      <c r="AA21" s="282"/>
      <c r="AB21" s="282"/>
      <c r="AC21" s="282"/>
      <c r="AD21" s="287">
        <v>2877207</v>
      </c>
      <c r="AE21" s="287"/>
      <c r="AF21" s="287"/>
      <c r="AG21" s="287"/>
      <c r="AH21" s="287"/>
      <c r="AI21" s="287"/>
      <c r="AJ21" s="287"/>
      <c r="AK21" s="287"/>
      <c r="AL21" s="283">
        <v>63.3</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1141</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2877207</v>
      </c>
      <c r="S22" s="217"/>
      <c r="T22" s="217"/>
      <c r="U22" s="217"/>
      <c r="V22" s="217"/>
      <c r="W22" s="217"/>
      <c r="X22" s="217"/>
      <c r="Y22" s="279"/>
      <c r="Z22" s="282">
        <v>33.700000000000003</v>
      </c>
      <c r="AA22" s="282"/>
      <c r="AB22" s="282"/>
      <c r="AC22" s="282"/>
      <c r="AD22" s="287">
        <v>2877207</v>
      </c>
      <c r="AE22" s="287"/>
      <c r="AF22" s="287"/>
      <c r="AG22" s="287"/>
      <c r="AH22" s="287"/>
      <c r="AI22" s="287"/>
      <c r="AJ22" s="287"/>
      <c r="AK22" s="287"/>
      <c r="AL22" s="283">
        <v>63.3</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540042</v>
      </c>
      <c r="S23" s="217"/>
      <c r="T23" s="217"/>
      <c r="U23" s="217"/>
      <c r="V23" s="217"/>
      <c r="W23" s="217"/>
      <c r="X23" s="217"/>
      <c r="Y23" s="279"/>
      <c r="Z23" s="282">
        <v>6.3</v>
      </c>
      <c r="AA23" s="282"/>
      <c r="AB23" s="282"/>
      <c r="AC23" s="282"/>
      <c r="AD23" s="287" t="s">
        <v>197</v>
      </c>
      <c r="AE23" s="287"/>
      <c r="AF23" s="287"/>
      <c r="AG23" s="287"/>
      <c r="AH23" s="287"/>
      <c r="AI23" s="287"/>
      <c r="AJ23" s="287"/>
      <c r="AK23" s="287"/>
      <c r="AL23" s="283" t="s">
        <v>197</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321</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380</v>
      </c>
      <c r="DA23" s="139"/>
      <c r="DB23" s="139"/>
      <c r="DC23" s="144"/>
      <c r="DD23" s="182" t="s">
        <v>302</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2536729</v>
      </c>
      <c r="CS24" s="276"/>
      <c r="CT24" s="276"/>
      <c r="CU24" s="276"/>
      <c r="CV24" s="276"/>
      <c r="CW24" s="276"/>
      <c r="CX24" s="276"/>
      <c r="CY24" s="278"/>
      <c r="CZ24" s="291">
        <v>31</v>
      </c>
      <c r="DA24" s="293"/>
      <c r="DB24" s="293"/>
      <c r="DC24" s="337"/>
      <c r="DD24" s="341">
        <v>2071498</v>
      </c>
      <c r="DE24" s="276"/>
      <c r="DF24" s="276"/>
      <c r="DG24" s="276"/>
      <c r="DH24" s="276"/>
      <c r="DI24" s="276"/>
      <c r="DJ24" s="276"/>
      <c r="DK24" s="278"/>
      <c r="DL24" s="341">
        <v>2004620</v>
      </c>
      <c r="DM24" s="276"/>
      <c r="DN24" s="276"/>
      <c r="DO24" s="276"/>
      <c r="DP24" s="276"/>
      <c r="DQ24" s="276"/>
      <c r="DR24" s="276"/>
      <c r="DS24" s="276"/>
      <c r="DT24" s="276"/>
      <c r="DU24" s="276"/>
      <c r="DV24" s="278"/>
      <c r="DW24" s="291">
        <v>44</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5064580</v>
      </c>
      <c r="S25" s="217"/>
      <c r="T25" s="217"/>
      <c r="U25" s="217"/>
      <c r="V25" s="217"/>
      <c r="W25" s="217"/>
      <c r="X25" s="217"/>
      <c r="Y25" s="279"/>
      <c r="Z25" s="282">
        <v>59.3</v>
      </c>
      <c r="AA25" s="282"/>
      <c r="AB25" s="282"/>
      <c r="AC25" s="282"/>
      <c r="AD25" s="287">
        <v>4524538</v>
      </c>
      <c r="AE25" s="287"/>
      <c r="AF25" s="287"/>
      <c r="AG25" s="287"/>
      <c r="AH25" s="287"/>
      <c r="AI25" s="287"/>
      <c r="AJ25" s="287"/>
      <c r="AK25" s="287"/>
      <c r="AL25" s="283">
        <v>99.5</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1071796</v>
      </c>
      <c r="CS25" s="313"/>
      <c r="CT25" s="313"/>
      <c r="CU25" s="313"/>
      <c r="CV25" s="313"/>
      <c r="CW25" s="313"/>
      <c r="CX25" s="313"/>
      <c r="CY25" s="332"/>
      <c r="CZ25" s="283">
        <v>13.1</v>
      </c>
      <c r="DA25" s="335"/>
      <c r="DB25" s="335"/>
      <c r="DC25" s="338"/>
      <c r="DD25" s="288">
        <v>986126</v>
      </c>
      <c r="DE25" s="313"/>
      <c r="DF25" s="313"/>
      <c r="DG25" s="313"/>
      <c r="DH25" s="313"/>
      <c r="DI25" s="313"/>
      <c r="DJ25" s="313"/>
      <c r="DK25" s="332"/>
      <c r="DL25" s="288">
        <v>945238</v>
      </c>
      <c r="DM25" s="313"/>
      <c r="DN25" s="313"/>
      <c r="DO25" s="313"/>
      <c r="DP25" s="313"/>
      <c r="DQ25" s="313"/>
      <c r="DR25" s="313"/>
      <c r="DS25" s="313"/>
      <c r="DT25" s="313"/>
      <c r="DU25" s="313"/>
      <c r="DV25" s="332"/>
      <c r="DW25" s="283">
        <v>20.8</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831</v>
      </c>
      <c r="S26" s="217"/>
      <c r="T26" s="217"/>
      <c r="U26" s="217"/>
      <c r="V26" s="217"/>
      <c r="W26" s="217"/>
      <c r="X26" s="217"/>
      <c r="Y26" s="279"/>
      <c r="Z26" s="282">
        <v>0</v>
      </c>
      <c r="AA26" s="282"/>
      <c r="AB26" s="282"/>
      <c r="AC26" s="282"/>
      <c r="AD26" s="287">
        <v>831</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594350</v>
      </c>
      <c r="CS26" s="217"/>
      <c r="CT26" s="217"/>
      <c r="CU26" s="217"/>
      <c r="CV26" s="217"/>
      <c r="CW26" s="217"/>
      <c r="CX26" s="217"/>
      <c r="CY26" s="279"/>
      <c r="CZ26" s="283">
        <v>7.3</v>
      </c>
      <c r="DA26" s="335"/>
      <c r="DB26" s="335"/>
      <c r="DC26" s="338"/>
      <c r="DD26" s="288">
        <v>540678</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7335</v>
      </c>
      <c r="S27" s="217"/>
      <c r="T27" s="217"/>
      <c r="U27" s="217"/>
      <c r="V27" s="217"/>
      <c r="W27" s="217"/>
      <c r="X27" s="217"/>
      <c r="Y27" s="279"/>
      <c r="Z27" s="282">
        <v>0.1</v>
      </c>
      <c r="AA27" s="282"/>
      <c r="AB27" s="282"/>
      <c r="AC27" s="282"/>
      <c r="AD27" s="287" t="s">
        <v>197</v>
      </c>
      <c r="AE27" s="287"/>
      <c r="AF27" s="287"/>
      <c r="AG27" s="287"/>
      <c r="AH27" s="287"/>
      <c r="AI27" s="287"/>
      <c r="AJ27" s="287"/>
      <c r="AK27" s="287"/>
      <c r="AL27" s="283" t="s">
        <v>197</v>
      </c>
      <c r="AM27" s="238"/>
      <c r="AN27" s="238"/>
      <c r="AO27" s="296"/>
      <c r="AP27" s="261" t="s">
        <v>394</v>
      </c>
      <c r="AQ27" s="1"/>
      <c r="AR27" s="1"/>
      <c r="AS27" s="1"/>
      <c r="AT27" s="1"/>
      <c r="AU27" s="1"/>
      <c r="AV27" s="1"/>
      <c r="AW27" s="1"/>
      <c r="AX27" s="1"/>
      <c r="AY27" s="1"/>
      <c r="AZ27" s="1"/>
      <c r="BA27" s="1"/>
      <c r="BB27" s="1"/>
      <c r="BC27" s="1"/>
      <c r="BD27" s="1"/>
      <c r="BE27" s="1"/>
      <c r="BF27" s="269"/>
      <c r="BG27" s="274">
        <v>1293809</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608118</v>
      </c>
      <c r="CS27" s="313"/>
      <c r="CT27" s="313"/>
      <c r="CU27" s="313"/>
      <c r="CV27" s="313"/>
      <c r="CW27" s="313"/>
      <c r="CX27" s="313"/>
      <c r="CY27" s="332"/>
      <c r="CZ27" s="283">
        <v>7.4</v>
      </c>
      <c r="DA27" s="335"/>
      <c r="DB27" s="335"/>
      <c r="DC27" s="338"/>
      <c r="DD27" s="288">
        <v>229353</v>
      </c>
      <c r="DE27" s="313"/>
      <c r="DF27" s="313"/>
      <c r="DG27" s="313"/>
      <c r="DH27" s="313"/>
      <c r="DI27" s="313"/>
      <c r="DJ27" s="313"/>
      <c r="DK27" s="332"/>
      <c r="DL27" s="288">
        <v>203363</v>
      </c>
      <c r="DM27" s="313"/>
      <c r="DN27" s="313"/>
      <c r="DO27" s="313"/>
      <c r="DP27" s="313"/>
      <c r="DQ27" s="313"/>
      <c r="DR27" s="313"/>
      <c r="DS27" s="313"/>
      <c r="DT27" s="313"/>
      <c r="DU27" s="313"/>
      <c r="DV27" s="332"/>
      <c r="DW27" s="283">
        <v>4.5</v>
      </c>
      <c r="DX27" s="335"/>
      <c r="DY27" s="335"/>
      <c r="DZ27" s="335"/>
      <c r="EA27" s="335"/>
      <c r="EB27" s="335"/>
      <c r="EC27" s="360"/>
    </row>
    <row r="28" spans="2:133" ht="11.25" customHeight="1">
      <c r="B28" s="261" t="s">
        <v>319</v>
      </c>
      <c r="C28" s="1"/>
      <c r="D28" s="1"/>
      <c r="E28" s="1"/>
      <c r="F28" s="1"/>
      <c r="G28" s="1"/>
      <c r="H28" s="1"/>
      <c r="I28" s="1"/>
      <c r="J28" s="1"/>
      <c r="K28" s="1"/>
      <c r="L28" s="1"/>
      <c r="M28" s="1"/>
      <c r="N28" s="1"/>
      <c r="O28" s="1"/>
      <c r="P28" s="1"/>
      <c r="Q28" s="269"/>
      <c r="R28" s="274">
        <v>70874</v>
      </c>
      <c r="S28" s="217"/>
      <c r="T28" s="217"/>
      <c r="U28" s="217"/>
      <c r="V28" s="217"/>
      <c r="W28" s="217"/>
      <c r="X28" s="217"/>
      <c r="Y28" s="279"/>
      <c r="Z28" s="282">
        <v>0.8</v>
      </c>
      <c r="AA28" s="282"/>
      <c r="AB28" s="282"/>
      <c r="AC28" s="282"/>
      <c r="AD28" s="287">
        <v>1614</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856815</v>
      </c>
      <c r="CS28" s="217"/>
      <c r="CT28" s="217"/>
      <c r="CU28" s="217"/>
      <c r="CV28" s="217"/>
      <c r="CW28" s="217"/>
      <c r="CX28" s="217"/>
      <c r="CY28" s="279"/>
      <c r="CZ28" s="283">
        <v>10.5</v>
      </c>
      <c r="DA28" s="335"/>
      <c r="DB28" s="335"/>
      <c r="DC28" s="338"/>
      <c r="DD28" s="288">
        <v>856019</v>
      </c>
      <c r="DE28" s="217"/>
      <c r="DF28" s="217"/>
      <c r="DG28" s="217"/>
      <c r="DH28" s="217"/>
      <c r="DI28" s="217"/>
      <c r="DJ28" s="217"/>
      <c r="DK28" s="279"/>
      <c r="DL28" s="288">
        <v>856019</v>
      </c>
      <c r="DM28" s="217"/>
      <c r="DN28" s="217"/>
      <c r="DO28" s="217"/>
      <c r="DP28" s="217"/>
      <c r="DQ28" s="217"/>
      <c r="DR28" s="217"/>
      <c r="DS28" s="217"/>
      <c r="DT28" s="217"/>
      <c r="DU28" s="217"/>
      <c r="DV28" s="279"/>
      <c r="DW28" s="283">
        <v>18.8</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4349</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21</v>
      </c>
      <c r="CG29" s="1"/>
      <c r="CH29" s="1"/>
      <c r="CI29" s="1"/>
      <c r="CJ29" s="1"/>
      <c r="CK29" s="1"/>
      <c r="CL29" s="1"/>
      <c r="CM29" s="1"/>
      <c r="CN29" s="1"/>
      <c r="CO29" s="1"/>
      <c r="CP29" s="1"/>
      <c r="CQ29" s="269"/>
      <c r="CR29" s="274">
        <v>856815</v>
      </c>
      <c r="CS29" s="313"/>
      <c r="CT29" s="313"/>
      <c r="CU29" s="313"/>
      <c r="CV29" s="313"/>
      <c r="CW29" s="313"/>
      <c r="CX29" s="313"/>
      <c r="CY29" s="332"/>
      <c r="CZ29" s="283">
        <v>10.5</v>
      </c>
      <c r="DA29" s="335"/>
      <c r="DB29" s="335"/>
      <c r="DC29" s="338"/>
      <c r="DD29" s="288">
        <v>856019</v>
      </c>
      <c r="DE29" s="313"/>
      <c r="DF29" s="313"/>
      <c r="DG29" s="313"/>
      <c r="DH29" s="313"/>
      <c r="DI29" s="313"/>
      <c r="DJ29" s="313"/>
      <c r="DK29" s="332"/>
      <c r="DL29" s="288">
        <v>856019</v>
      </c>
      <c r="DM29" s="313"/>
      <c r="DN29" s="313"/>
      <c r="DO29" s="313"/>
      <c r="DP29" s="313"/>
      <c r="DQ29" s="313"/>
      <c r="DR29" s="313"/>
      <c r="DS29" s="313"/>
      <c r="DT29" s="313"/>
      <c r="DU29" s="313"/>
      <c r="DV29" s="332"/>
      <c r="DW29" s="283">
        <v>18.8</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750213</v>
      </c>
      <c r="S30" s="217"/>
      <c r="T30" s="217"/>
      <c r="U30" s="217"/>
      <c r="V30" s="217"/>
      <c r="W30" s="217"/>
      <c r="X30" s="217"/>
      <c r="Y30" s="279"/>
      <c r="Z30" s="282">
        <v>8.8000000000000007</v>
      </c>
      <c r="AA30" s="282"/>
      <c r="AB30" s="282"/>
      <c r="AC30" s="282"/>
      <c r="AD30" s="287" t="s">
        <v>197</v>
      </c>
      <c r="AE30" s="287"/>
      <c r="AF30" s="287"/>
      <c r="AG30" s="287"/>
      <c r="AH30" s="287"/>
      <c r="AI30" s="287"/>
      <c r="AJ30" s="287"/>
      <c r="AK30" s="287"/>
      <c r="AL30" s="283" t="s">
        <v>197</v>
      </c>
      <c r="AM30" s="238"/>
      <c r="AN30" s="238"/>
      <c r="AO30" s="296"/>
      <c r="AP30" s="182" t="s">
        <v>321</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826659</v>
      </c>
      <c r="CS30" s="217"/>
      <c r="CT30" s="217"/>
      <c r="CU30" s="217"/>
      <c r="CV30" s="217"/>
      <c r="CW30" s="217"/>
      <c r="CX30" s="217"/>
      <c r="CY30" s="279"/>
      <c r="CZ30" s="283">
        <v>10.1</v>
      </c>
      <c r="DA30" s="335"/>
      <c r="DB30" s="335"/>
      <c r="DC30" s="338"/>
      <c r="DD30" s="288">
        <v>825931</v>
      </c>
      <c r="DE30" s="217"/>
      <c r="DF30" s="217"/>
      <c r="DG30" s="217"/>
      <c r="DH30" s="217"/>
      <c r="DI30" s="217"/>
      <c r="DJ30" s="217"/>
      <c r="DK30" s="279"/>
      <c r="DL30" s="288">
        <v>825931</v>
      </c>
      <c r="DM30" s="217"/>
      <c r="DN30" s="217"/>
      <c r="DO30" s="217"/>
      <c r="DP30" s="217"/>
      <c r="DQ30" s="217"/>
      <c r="DR30" s="217"/>
      <c r="DS30" s="217"/>
      <c r="DT30" s="217"/>
      <c r="DU30" s="217"/>
      <c r="DV30" s="279"/>
      <c r="DW30" s="283">
        <v>18.100000000000001</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7</v>
      </c>
      <c r="AQ31" s="178"/>
      <c r="AR31" s="178"/>
      <c r="AS31" s="178"/>
      <c r="AT31" s="306" t="s">
        <v>397</v>
      </c>
      <c r="AU31" s="265"/>
      <c r="AV31" s="265"/>
      <c r="AW31" s="265"/>
      <c r="AX31" s="260" t="s">
        <v>278</v>
      </c>
      <c r="AY31" s="265"/>
      <c r="AZ31" s="265"/>
      <c r="BA31" s="265"/>
      <c r="BB31" s="265"/>
      <c r="BC31" s="265"/>
      <c r="BD31" s="265"/>
      <c r="BE31" s="265"/>
      <c r="BF31" s="268"/>
      <c r="BG31" s="318">
        <v>99.6</v>
      </c>
      <c r="BH31" s="322"/>
      <c r="BI31" s="322"/>
      <c r="BJ31" s="322"/>
      <c r="BK31" s="322"/>
      <c r="BL31" s="322"/>
      <c r="BM31" s="293">
        <v>97.8</v>
      </c>
      <c r="BN31" s="322"/>
      <c r="BO31" s="322"/>
      <c r="BP31" s="322"/>
      <c r="BQ31" s="324"/>
      <c r="BR31" s="318">
        <v>99.7</v>
      </c>
      <c r="BS31" s="322"/>
      <c r="BT31" s="322"/>
      <c r="BU31" s="322"/>
      <c r="BV31" s="322"/>
      <c r="BW31" s="322"/>
      <c r="BX31" s="293">
        <v>97.2</v>
      </c>
      <c r="BY31" s="322"/>
      <c r="BZ31" s="322"/>
      <c r="CA31" s="322"/>
      <c r="CB31" s="324"/>
      <c r="CD31" s="134"/>
      <c r="CE31" s="42"/>
      <c r="CF31" s="261" t="s">
        <v>320</v>
      </c>
      <c r="CG31" s="1"/>
      <c r="CH31" s="1"/>
      <c r="CI31" s="1"/>
      <c r="CJ31" s="1"/>
      <c r="CK31" s="1"/>
      <c r="CL31" s="1"/>
      <c r="CM31" s="1"/>
      <c r="CN31" s="1"/>
      <c r="CO31" s="1"/>
      <c r="CP31" s="1"/>
      <c r="CQ31" s="269"/>
      <c r="CR31" s="274">
        <v>30156</v>
      </c>
      <c r="CS31" s="313"/>
      <c r="CT31" s="313"/>
      <c r="CU31" s="313"/>
      <c r="CV31" s="313"/>
      <c r="CW31" s="313"/>
      <c r="CX31" s="313"/>
      <c r="CY31" s="332"/>
      <c r="CZ31" s="283">
        <v>0.4</v>
      </c>
      <c r="DA31" s="335"/>
      <c r="DB31" s="335"/>
      <c r="DC31" s="338"/>
      <c r="DD31" s="288">
        <v>30088</v>
      </c>
      <c r="DE31" s="313"/>
      <c r="DF31" s="313"/>
      <c r="DG31" s="313"/>
      <c r="DH31" s="313"/>
      <c r="DI31" s="313"/>
      <c r="DJ31" s="313"/>
      <c r="DK31" s="332"/>
      <c r="DL31" s="288">
        <v>30088</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336722</v>
      </c>
      <c r="S32" s="217"/>
      <c r="T32" s="217"/>
      <c r="U32" s="217"/>
      <c r="V32" s="217"/>
      <c r="W32" s="217"/>
      <c r="X32" s="217"/>
      <c r="Y32" s="279"/>
      <c r="Z32" s="282">
        <v>3.9</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249</v>
      </c>
      <c r="AX32" s="261" t="s">
        <v>376</v>
      </c>
      <c r="AY32" s="1"/>
      <c r="AZ32" s="1"/>
      <c r="BA32" s="1"/>
      <c r="BB32" s="1"/>
      <c r="BC32" s="1"/>
      <c r="BD32" s="1"/>
      <c r="BE32" s="1"/>
      <c r="BF32" s="269"/>
      <c r="BG32" s="319">
        <v>99.7</v>
      </c>
      <c r="BH32" s="313"/>
      <c r="BI32" s="313"/>
      <c r="BJ32" s="313"/>
      <c r="BK32" s="313"/>
      <c r="BL32" s="313"/>
      <c r="BM32" s="238">
        <v>98.8</v>
      </c>
      <c r="BN32" s="313"/>
      <c r="BO32" s="313"/>
      <c r="BP32" s="313"/>
      <c r="BQ32" s="316"/>
      <c r="BR32" s="319">
        <v>99.7</v>
      </c>
      <c r="BS32" s="313"/>
      <c r="BT32" s="313"/>
      <c r="BU32" s="313"/>
      <c r="BV32" s="313"/>
      <c r="BW32" s="313"/>
      <c r="BX32" s="238">
        <v>98.8</v>
      </c>
      <c r="BY32" s="313"/>
      <c r="BZ32" s="313"/>
      <c r="CA32" s="313"/>
      <c r="CB32" s="316"/>
      <c r="CD32" s="135"/>
      <c r="CE32" s="142"/>
      <c r="CF32" s="261" t="s">
        <v>399</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34432</v>
      </c>
      <c r="S33" s="217"/>
      <c r="T33" s="217"/>
      <c r="U33" s="217"/>
      <c r="V33" s="217"/>
      <c r="W33" s="217"/>
      <c r="X33" s="217"/>
      <c r="Y33" s="279"/>
      <c r="Z33" s="282">
        <v>0.4</v>
      </c>
      <c r="AA33" s="282"/>
      <c r="AB33" s="282"/>
      <c r="AC33" s="282"/>
      <c r="AD33" s="287">
        <v>17417</v>
      </c>
      <c r="AE33" s="287"/>
      <c r="AF33" s="287"/>
      <c r="AG33" s="287"/>
      <c r="AH33" s="287"/>
      <c r="AI33" s="287"/>
      <c r="AJ33" s="287"/>
      <c r="AK33" s="287"/>
      <c r="AL33" s="283">
        <v>0.4</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99.6</v>
      </c>
      <c r="BH33" s="312"/>
      <c r="BI33" s="312"/>
      <c r="BJ33" s="312"/>
      <c r="BK33" s="312"/>
      <c r="BL33" s="312"/>
      <c r="BM33" s="294">
        <v>97.2</v>
      </c>
      <c r="BN33" s="312"/>
      <c r="BO33" s="312"/>
      <c r="BP33" s="312"/>
      <c r="BQ33" s="317"/>
      <c r="BR33" s="320">
        <v>99.6</v>
      </c>
      <c r="BS33" s="312"/>
      <c r="BT33" s="312"/>
      <c r="BU33" s="312"/>
      <c r="BV33" s="312"/>
      <c r="BW33" s="312"/>
      <c r="BX33" s="294">
        <v>95.9</v>
      </c>
      <c r="BY33" s="312"/>
      <c r="BZ33" s="312"/>
      <c r="CA33" s="312"/>
      <c r="CB33" s="317"/>
      <c r="CD33" s="261" t="s">
        <v>402</v>
      </c>
      <c r="CE33" s="1"/>
      <c r="CF33" s="1"/>
      <c r="CG33" s="1"/>
      <c r="CH33" s="1"/>
      <c r="CI33" s="1"/>
      <c r="CJ33" s="1"/>
      <c r="CK33" s="1"/>
      <c r="CL33" s="1"/>
      <c r="CM33" s="1"/>
      <c r="CN33" s="1"/>
      <c r="CO33" s="1"/>
      <c r="CP33" s="1"/>
      <c r="CQ33" s="269"/>
      <c r="CR33" s="274">
        <v>4223062</v>
      </c>
      <c r="CS33" s="313"/>
      <c r="CT33" s="313"/>
      <c r="CU33" s="313"/>
      <c r="CV33" s="313"/>
      <c r="CW33" s="313"/>
      <c r="CX33" s="313"/>
      <c r="CY33" s="332"/>
      <c r="CZ33" s="283">
        <v>51.5</v>
      </c>
      <c r="DA33" s="335"/>
      <c r="DB33" s="335"/>
      <c r="DC33" s="338"/>
      <c r="DD33" s="288">
        <v>3375927</v>
      </c>
      <c r="DE33" s="313"/>
      <c r="DF33" s="313"/>
      <c r="DG33" s="313"/>
      <c r="DH33" s="313"/>
      <c r="DI33" s="313"/>
      <c r="DJ33" s="313"/>
      <c r="DK33" s="332"/>
      <c r="DL33" s="288">
        <v>2137888</v>
      </c>
      <c r="DM33" s="313"/>
      <c r="DN33" s="313"/>
      <c r="DO33" s="313"/>
      <c r="DP33" s="313"/>
      <c r="DQ33" s="313"/>
      <c r="DR33" s="313"/>
      <c r="DS33" s="313"/>
      <c r="DT33" s="313"/>
      <c r="DU33" s="313"/>
      <c r="DV33" s="332"/>
      <c r="DW33" s="283">
        <v>46.9</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135835</v>
      </c>
      <c r="S34" s="217"/>
      <c r="T34" s="217"/>
      <c r="U34" s="217"/>
      <c r="V34" s="217"/>
      <c r="W34" s="217"/>
      <c r="X34" s="217"/>
      <c r="Y34" s="279"/>
      <c r="Z34" s="282">
        <v>1.6</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988397</v>
      </c>
      <c r="CS34" s="217"/>
      <c r="CT34" s="217"/>
      <c r="CU34" s="217"/>
      <c r="CV34" s="217"/>
      <c r="CW34" s="217"/>
      <c r="CX34" s="217"/>
      <c r="CY34" s="279"/>
      <c r="CZ34" s="283">
        <v>12.1</v>
      </c>
      <c r="DA34" s="335"/>
      <c r="DB34" s="335"/>
      <c r="DC34" s="338"/>
      <c r="DD34" s="288">
        <v>741702</v>
      </c>
      <c r="DE34" s="217"/>
      <c r="DF34" s="217"/>
      <c r="DG34" s="217"/>
      <c r="DH34" s="217"/>
      <c r="DI34" s="217"/>
      <c r="DJ34" s="217"/>
      <c r="DK34" s="279"/>
      <c r="DL34" s="288">
        <v>498400</v>
      </c>
      <c r="DM34" s="217"/>
      <c r="DN34" s="217"/>
      <c r="DO34" s="217"/>
      <c r="DP34" s="217"/>
      <c r="DQ34" s="217"/>
      <c r="DR34" s="217"/>
      <c r="DS34" s="217"/>
      <c r="DT34" s="217"/>
      <c r="DU34" s="217"/>
      <c r="DV34" s="279"/>
      <c r="DW34" s="283">
        <v>10.9</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515818</v>
      </c>
      <c r="S35" s="217"/>
      <c r="T35" s="217"/>
      <c r="U35" s="217"/>
      <c r="V35" s="217"/>
      <c r="W35" s="217"/>
      <c r="X35" s="217"/>
      <c r="Y35" s="279"/>
      <c r="Z35" s="282">
        <v>6</v>
      </c>
      <c r="AA35" s="282"/>
      <c r="AB35" s="282"/>
      <c r="AC35" s="282"/>
      <c r="AD35" s="287" t="s">
        <v>197</v>
      </c>
      <c r="AE35" s="287"/>
      <c r="AF35" s="287"/>
      <c r="AG35" s="287"/>
      <c r="AH35" s="287"/>
      <c r="AI35" s="287"/>
      <c r="AJ35" s="287"/>
      <c r="AK35" s="287"/>
      <c r="AL35" s="283" t="s">
        <v>197</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605759</v>
      </c>
      <c r="CS35" s="313"/>
      <c r="CT35" s="313"/>
      <c r="CU35" s="313"/>
      <c r="CV35" s="313"/>
      <c r="CW35" s="313"/>
      <c r="CX35" s="313"/>
      <c r="CY35" s="332"/>
      <c r="CZ35" s="283">
        <v>7.4</v>
      </c>
      <c r="DA35" s="335"/>
      <c r="DB35" s="335"/>
      <c r="DC35" s="338"/>
      <c r="DD35" s="288">
        <v>365604</v>
      </c>
      <c r="DE35" s="313"/>
      <c r="DF35" s="313"/>
      <c r="DG35" s="313"/>
      <c r="DH35" s="313"/>
      <c r="DI35" s="313"/>
      <c r="DJ35" s="313"/>
      <c r="DK35" s="332"/>
      <c r="DL35" s="288">
        <v>272494</v>
      </c>
      <c r="DM35" s="313"/>
      <c r="DN35" s="313"/>
      <c r="DO35" s="313"/>
      <c r="DP35" s="313"/>
      <c r="DQ35" s="313"/>
      <c r="DR35" s="313"/>
      <c r="DS35" s="313"/>
      <c r="DT35" s="313"/>
      <c r="DU35" s="313"/>
      <c r="DV35" s="332"/>
      <c r="DW35" s="283">
        <v>6</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525914</v>
      </c>
      <c r="S36" s="217"/>
      <c r="T36" s="217"/>
      <c r="U36" s="217"/>
      <c r="V36" s="217"/>
      <c r="W36" s="217"/>
      <c r="X36" s="217"/>
      <c r="Y36" s="279"/>
      <c r="Z36" s="282">
        <v>6.2</v>
      </c>
      <c r="AA36" s="282"/>
      <c r="AB36" s="282"/>
      <c r="AC36" s="282"/>
      <c r="AD36" s="287" t="s">
        <v>197</v>
      </c>
      <c r="AE36" s="287"/>
      <c r="AF36" s="287"/>
      <c r="AG36" s="287"/>
      <c r="AH36" s="287"/>
      <c r="AI36" s="287"/>
      <c r="AJ36" s="287"/>
      <c r="AK36" s="287"/>
      <c r="AL36" s="283" t="s">
        <v>197</v>
      </c>
      <c r="AM36" s="238"/>
      <c r="AN36" s="238"/>
      <c r="AO36" s="296"/>
      <c r="AP36" s="95"/>
      <c r="AQ36" s="301" t="s">
        <v>394</v>
      </c>
      <c r="AR36" s="304"/>
      <c r="AS36" s="304"/>
      <c r="AT36" s="304"/>
      <c r="AU36" s="304"/>
      <c r="AV36" s="304"/>
      <c r="AW36" s="304"/>
      <c r="AX36" s="304"/>
      <c r="AY36" s="309"/>
      <c r="AZ36" s="273">
        <v>1352935</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121603</v>
      </c>
      <c r="BW36" s="276"/>
      <c r="BX36" s="276"/>
      <c r="BY36" s="276"/>
      <c r="BZ36" s="276"/>
      <c r="CA36" s="276"/>
      <c r="CB36" s="315"/>
      <c r="CD36" s="261" t="s">
        <v>29</v>
      </c>
      <c r="CE36" s="1"/>
      <c r="CF36" s="1"/>
      <c r="CG36" s="1"/>
      <c r="CH36" s="1"/>
      <c r="CI36" s="1"/>
      <c r="CJ36" s="1"/>
      <c r="CK36" s="1"/>
      <c r="CL36" s="1"/>
      <c r="CM36" s="1"/>
      <c r="CN36" s="1"/>
      <c r="CO36" s="1"/>
      <c r="CP36" s="1"/>
      <c r="CQ36" s="269"/>
      <c r="CR36" s="274">
        <v>1781887</v>
      </c>
      <c r="CS36" s="217"/>
      <c r="CT36" s="217"/>
      <c r="CU36" s="217"/>
      <c r="CV36" s="217"/>
      <c r="CW36" s="217"/>
      <c r="CX36" s="217"/>
      <c r="CY36" s="279"/>
      <c r="CZ36" s="283">
        <v>21.7</v>
      </c>
      <c r="DA36" s="335"/>
      <c r="DB36" s="335"/>
      <c r="DC36" s="338"/>
      <c r="DD36" s="288">
        <v>1604297</v>
      </c>
      <c r="DE36" s="217"/>
      <c r="DF36" s="217"/>
      <c r="DG36" s="217"/>
      <c r="DH36" s="217"/>
      <c r="DI36" s="217"/>
      <c r="DJ36" s="217"/>
      <c r="DK36" s="279"/>
      <c r="DL36" s="288">
        <v>1075725</v>
      </c>
      <c r="DM36" s="217"/>
      <c r="DN36" s="217"/>
      <c r="DO36" s="217"/>
      <c r="DP36" s="217"/>
      <c r="DQ36" s="217"/>
      <c r="DR36" s="217"/>
      <c r="DS36" s="217"/>
      <c r="DT36" s="217"/>
      <c r="DU36" s="217"/>
      <c r="DV36" s="279"/>
      <c r="DW36" s="283">
        <v>23.6</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44851</v>
      </c>
      <c r="S37" s="217"/>
      <c r="T37" s="217"/>
      <c r="U37" s="217"/>
      <c r="V37" s="217"/>
      <c r="W37" s="217"/>
      <c r="X37" s="217"/>
      <c r="Y37" s="279"/>
      <c r="Z37" s="282">
        <v>0.5</v>
      </c>
      <c r="AA37" s="282"/>
      <c r="AB37" s="282"/>
      <c r="AC37" s="282"/>
      <c r="AD37" s="287">
        <v>828</v>
      </c>
      <c r="AE37" s="287"/>
      <c r="AF37" s="287"/>
      <c r="AG37" s="287"/>
      <c r="AH37" s="287"/>
      <c r="AI37" s="287"/>
      <c r="AJ37" s="287"/>
      <c r="AK37" s="287"/>
      <c r="AL37" s="283">
        <v>0</v>
      </c>
      <c r="AM37" s="238"/>
      <c r="AN37" s="238"/>
      <c r="AO37" s="296"/>
      <c r="AQ37" s="302" t="s">
        <v>415</v>
      </c>
      <c r="AR37" s="111"/>
      <c r="AS37" s="111"/>
      <c r="AT37" s="111"/>
      <c r="AU37" s="111"/>
      <c r="AV37" s="111"/>
      <c r="AW37" s="111"/>
      <c r="AX37" s="111"/>
      <c r="AY37" s="310"/>
      <c r="AZ37" s="274">
        <v>515181</v>
      </c>
      <c r="BA37" s="217"/>
      <c r="BB37" s="217"/>
      <c r="BC37" s="217"/>
      <c r="BD37" s="313"/>
      <c r="BE37" s="313"/>
      <c r="BF37" s="316"/>
      <c r="BG37" s="261" t="s">
        <v>416</v>
      </c>
      <c r="BH37" s="1"/>
      <c r="BI37" s="1"/>
      <c r="BJ37" s="1"/>
      <c r="BK37" s="1"/>
      <c r="BL37" s="1"/>
      <c r="BM37" s="1"/>
      <c r="BN37" s="1"/>
      <c r="BO37" s="1"/>
      <c r="BP37" s="1"/>
      <c r="BQ37" s="1"/>
      <c r="BR37" s="1"/>
      <c r="BS37" s="1"/>
      <c r="BT37" s="1"/>
      <c r="BU37" s="269"/>
      <c r="BV37" s="274">
        <v>112144</v>
      </c>
      <c r="BW37" s="217"/>
      <c r="BX37" s="217"/>
      <c r="BY37" s="217"/>
      <c r="BZ37" s="217"/>
      <c r="CA37" s="217"/>
      <c r="CB37" s="326"/>
      <c r="CD37" s="261" t="s">
        <v>158</v>
      </c>
      <c r="CE37" s="1"/>
      <c r="CF37" s="1"/>
      <c r="CG37" s="1"/>
      <c r="CH37" s="1"/>
      <c r="CI37" s="1"/>
      <c r="CJ37" s="1"/>
      <c r="CK37" s="1"/>
      <c r="CL37" s="1"/>
      <c r="CM37" s="1"/>
      <c r="CN37" s="1"/>
      <c r="CO37" s="1"/>
      <c r="CP37" s="1"/>
      <c r="CQ37" s="269"/>
      <c r="CR37" s="274">
        <v>371795</v>
      </c>
      <c r="CS37" s="313"/>
      <c r="CT37" s="313"/>
      <c r="CU37" s="313"/>
      <c r="CV37" s="313"/>
      <c r="CW37" s="313"/>
      <c r="CX37" s="313"/>
      <c r="CY37" s="332"/>
      <c r="CZ37" s="283">
        <v>4.5</v>
      </c>
      <c r="DA37" s="335"/>
      <c r="DB37" s="335"/>
      <c r="DC37" s="338"/>
      <c r="DD37" s="288">
        <v>366095</v>
      </c>
      <c r="DE37" s="313"/>
      <c r="DF37" s="313"/>
      <c r="DG37" s="313"/>
      <c r="DH37" s="313"/>
      <c r="DI37" s="313"/>
      <c r="DJ37" s="313"/>
      <c r="DK37" s="332"/>
      <c r="DL37" s="288">
        <v>365497</v>
      </c>
      <c r="DM37" s="313"/>
      <c r="DN37" s="313"/>
      <c r="DO37" s="313"/>
      <c r="DP37" s="313"/>
      <c r="DQ37" s="313"/>
      <c r="DR37" s="313"/>
      <c r="DS37" s="313"/>
      <c r="DT37" s="313"/>
      <c r="DU37" s="313"/>
      <c r="DV37" s="332"/>
      <c r="DW37" s="283">
        <v>8</v>
      </c>
      <c r="DX37" s="335"/>
      <c r="DY37" s="335"/>
      <c r="DZ37" s="335"/>
      <c r="EA37" s="335"/>
      <c r="EB37" s="335"/>
      <c r="EC37" s="360"/>
    </row>
    <row r="38" spans="2:133" ht="11.25" customHeight="1">
      <c r="B38" s="261" t="s">
        <v>308</v>
      </c>
      <c r="C38" s="1"/>
      <c r="D38" s="1"/>
      <c r="E38" s="1"/>
      <c r="F38" s="1"/>
      <c r="G38" s="1"/>
      <c r="H38" s="1"/>
      <c r="I38" s="1"/>
      <c r="J38" s="1"/>
      <c r="K38" s="1"/>
      <c r="L38" s="1"/>
      <c r="M38" s="1"/>
      <c r="N38" s="1"/>
      <c r="O38" s="1"/>
      <c r="P38" s="1"/>
      <c r="Q38" s="269"/>
      <c r="R38" s="274">
        <v>1051917</v>
      </c>
      <c r="S38" s="217"/>
      <c r="T38" s="217"/>
      <c r="U38" s="217"/>
      <c r="V38" s="217"/>
      <c r="W38" s="217"/>
      <c r="X38" s="217"/>
      <c r="Y38" s="279"/>
      <c r="Z38" s="282">
        <v>12.3</v>
      </c>
      <c r="AA38" s="282"/>
      <c r="AB38" s="282"/>
      <c r="AC38" s="282"/>
      <c r="AD38" s="287" t="s">
        <v>197</v>
      </c>
      <c r="AE38" s="287"/>
      <c r="AF38" s="287"/>
      <c r="AG38" s="287"/>
      <c r="AH38" s="287"/>
      <c r="AI38" s="287"/>
      <c r="AJ38" s="287"/>
      <c r="AK38" s="287"/>
      <c r="AL38" s="283" t="s">
        <v>197</v>
      </c>
      <c r="AM38" s="238"/>
      <c r="AN38" s="238"/>
      <c r="AO38" s="296"/>
      <c r="AQ38" s="302" t="s">
        <v>418</v>
      </c>
      <c r="AR38" s="111"/>
      <c r="AS38" s="111"/>
      <c r="AT38" s="111"/>
      <c r="AU38" s="111"/>
      <c r="AV38" s="111"/>
      <c r="AW38" s="111"/>
      <c r="AX38" s="111"/>
      <c r="AY38" s="310"/>
      <c r="AZ38" s="274">
        <v>259322</v>
      </c>
      <c r="BA38" s="217"/>
      <c r="BB38" s="217"/>
      <c r="BC38" s="217"/>
      <c r="BD38" s="313"/>
      <c r="BE38" s="313"/>
      <c r="BF38" s="316"/>
      <c r="BG38" s="261" t="s">
        <v>419</v>
      </c>
      <c r="BH38" s="1"/>
      <c r="BI38" s="1"/>
      <c r="BJ38" s="1"/>
      <c r="BK38" s="1"/>
      <c r="BL38" s="1"/>
      <c r="BM38" s="1"/>
      <c r="BN38" s="1"/>
      <c r="BO38" s="1"/>
      <c r="BP38" s="1"/>
      <c r="BQ38" s="1"/>
      <c r="BR38" s="1"/>
      <c r="BS38" s="1"/>
      <c r="BT38" s="1"/>
      <c r="BU38" s="269"/>
      <c r="BV38" s="274">
        <v>818</v>
      </c>
      <c r="BW38" s="217"/>
      <c r="BX38" s="217"/>
      <c r="BY38" s="217"/>
      <c r="BZ38" s="217"/>
      <c r="CA38" s="217"/>
      <c r="CB38" s="326"/>
      <c r="CD38" s="261" t="s">
        <v>420</v>
      </c>
      <c r="CE38" s="1"/>
      <c r="CF38" s="1"/>
      <c r="CG38" s="1"/>
      <c r="CH38" s="1"/>
      <c r="CI38" s="1"/>
      <c r="CJ38" s="1"/>
      <c r="CK38" s="1"/>
      <c r="CL38" s="1"/>
      <c r="CM38" s="1"/>
      <c r="CN38" s="1"/>
      <c r="CO38" s="1"/>
      <c r="CP38" s="1"/>
      <c r="CQ38" s="269"/>
      <c r="CR38" s="274">
        <v>379498</v>
      </c>
      <c r="CS38" s="217"/>
      <c r="CT38" s="217"/>
      <c r="CU38" s="217"/>
      <c r="CV38" s="217"/>
      <c r="CW38" s="217"/>
      <c r="CX38" s="217"/>
      <c r="CY38" s="279"/>
      <c r="CZ38" s="283">
        <v>4.5999999999999996</v>
      </c>
      <c r="DA38" s="335"/>
      <c r="DB38" s="335"/>
      <c r="DC38" s="338"/>
      <c r="DD38" s="288">
        <v>326773</v>
      </c>
      <c r="DE38" s="217"/>
      <c r="DF38" s="217"/>
      <c r="DG38" s="217"/>
      <c r="DH38" s="217"/>
      <c r="DI38" s="217"/>
      <c r="DJ38" s="217"/>
      <c r="DK38" s="279"/>
      <c r="DL38" s="288">
        <v>251293</v>
      </c>
      <c r="DM38" s="217"/>
      <c r="DN38" s="217"/>
      <c r="DO38" s="217"/>
      <c r="DP38" s="217"/>
      <c r="DQ38" s="217"/>
      <c r="DR38" s="217"/>
      <c r="DS38" s="217"/>
      <c r="DT38" s="217"/>
      <c r="DU38" s="217"/>
      <c r="DV38" s="279"/>
      <c r="DW38" s="283">
        <v>5.5</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422</v>
      </c>
      <c r="AR39" s="111"/>
      <c r="AS39" s="111"/>
      <c r="AT39" s="111"/>
      <c r="AU39" s="111"/>
      <c r="AV39" s="111"/>
      <c r="AW39" s="111"/>
      <c r="AX39" s="111"/>
      <c r="AY39" s="310"/>
      <c r="AZ39" s="274">
        <v>147853</v>
      </c>
      <c r="BA39" s="217"/>
      <c r="BB39" s="217"/>
      <c r="BC39" s="217"/>
      <c r="BD39" s="313"/>
      <c r="BE39" s="313"/>
      <c r="BF39" s="316"/>
      <c r="BG39" s="261" t="s">
        <v>342</v>
      </c>
      <c r="BH39" s="1"/>
      <c r="BI39" s="1"/>
      <c r="BJ39" s="1"/>
      <c r="BK39" s="1"/>
      <c r="BL39" s="1"/>
      <c r="BM39" s="1"/>
      <c r="BN39" s="1"/>
      <c r="BO39" s="1"/>
      <c r="BP39" s="1"/>
      <c r="BQ39" s="1"/>
      <c r="BR39" s="1"/>
      <c r="BS39" s="1"/>
      <c r="BT39" s="1"/>
      <c r="BU39" s="269"/>
      <c r="BV39" s="274">
        <v>1133</v>
      </c>
      <c r="BW39" s="217"/>
      <c r="BX39" s="217"/>
      <c r="BY39" s="217"/>
      <c r="BZ39" s="217"/>
      <c r="CA39" s="217"/>
      <c r="CB39" s="326"/>
      <c r="CD39" s="261" t="s">
        <v>423</v>
      </c>
      <c r="CE39" s="1"/>
      <c r="CF39" s="1"/>
      <c r="CG39" s="1"/>
      <c r="CH39" s="1"/>
      <c r="CI39" s="1"/>
      <c r="CJ39" s="1"/>
      <c r="CK39" s="1"/>
      <c r="CL39" s="1"/>
      <c r="CM39" s="1"/>
      <c r="CN39" s="1"/>
      <c r="CO39" s="1"/>
      <c r="CP39" s="1"/>
      <c r="CQ39" s="269"/>
      <c r="CR39" s="274">
        <v>422745</v>
      </c>
      <c r="CS39" s="313"/>
      <c r="CT39" s="313"/>
      <c r="CU39" s="313"/>
      <c r="CV39" s="313"/>
      <c r="CW39" s="313"/>
      <c r="CX39" s="313"/>
      <c r="CY39" s="332"/>
      <c r="CZ39" s="283">
        <v>5.2</v>
      </c>
      <c r="DA39" s="335"/>
      <c r="DB39" s="335"/>
      <c r="DC39" s="338"/>
      <c r="DD39" s="288">
        <v>295775</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9017</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429</v>
      </c>
      <c r="AR40" s="111"/>
      <c r="AS40" s="111"/>
      <c r="AT40" s="111"/>
      <c r="AU40" s="111"/>
      <c r="AV40" s="111"/>
      <c r="AW40" s="111"/>
      <c r="AX40" s="111"/>
      <c r="AY40" s="310"/>
      <c r="AZ40" s="274">
        <v>64300</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77</v>
      </c>
      <c r="BW40" s="217"/>
      <c r="BX40" s="217"/>
      <c r="BY40" s="217"/>
      <c r="BZ40" s="217"/>
      <c r="CA40" s="217"/>
      <c r="CB40" s="326"/>
      <c r="CD40" s="261" t="s">
        <v>374</v>
      </c>
      <c r="CE40" s="1"/>
      <c r="CF40" s="1"/>
      <c r="CG40" s="1"/>
      <c r="CH40" s="1"/>
      <c r="CI40" s="1"/>
      <c r="CJ40" s="1"/>
      <c r="CK40" s="1"/>
      <c r="CL40" s="1"/>
      <c r="CM40" s="1"/>
      <c r="CN40" s="1"/>
      <c r="CO40" s="1"/>
      <c r="CP40" s="1"/>
      <c r="CQ40" s="269"/>
      <c r="CR40" s="274">
        <v>44776</v>
      </c>
      <c r="CS40" s="217"/>
      <c r="CT40" s="217"/>
      <c r="CU40" s="217"/>
      <c r="CV40" s="217"/>
      <c r="CW40" s="217"/>
      <c r="CX40" s="217"/>
      <c r="CY40" s="279"/>
      <c r="CZ40" s="283">
        <v>0.5</v>
      </c>
      <c r="DA40" s="335"/>
      <c r="DB40" s="335"/>
      <c r="DC40" s="338"/>
      <c r="DD40" s="288">
        <v>41776</v>
      </c>
      <c r="DE40" s="217"/>
      <c r="DF40" s="217"/>
      <c r="DG40" s="217"/>
      <c r="DH40" s="217"/>
      <c r="DI40" s="217"/>
      <c r="DJ40" s="217"/>
      <c r="DK40" s="279"/>
      <c r="DL40" s="288">
        <v>39976</v>
      </c>
      <c r="DM40" s="217"/>
      <c r="DN40" s="217"/>
      <c r="DO40" s="217"/>
      <c r="DP40" s="217"/>
      <c r="DQ40" s="217"/>
      <c r="DR40" s="217"/>
      <c r="DS40" s="217"/>
      <c r="DT40" s="217"/>
      <c r="DU40" s="217"/>
      <c r="DV40" s="279"/>
      <c r="DW40" s="283">
        <v>0.9</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8543671</v>
      </c>
      <c r="S41" s="277"/>
      <c r="T41" s="277"/>
      <c r="U41" s="277"/>
      <c r="V41" s="277"/>
      <c r="W41" s="277"/>
      <c r="X41" s="277"/>
      <c r="Y41" s="280"/>
      <c r="Z41" s="284">
        <v>100</v>
      </c>
      <c r="AA41" s="284"/>
      <c r="AB41" s="284"/>
      <c r="AC41" s="284"/>
      <c r="AD41" s="289">
        <v>4545228</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64959</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v>2</v>
      </c>
      <c r="BW41" s="217"/>
      <c r="BX41" s="217"/>
      <c r="BY41" s="217"/>
      <c r="BZ41" s="217"/>
      <c r="CA41" s="217"/>
      <c r="CB41" s="326"/>
      <c r="CD41" s="261" t="s">
        <v>289</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301320</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492</v>
      </c>
      <c r="BW42" s="277"/>
      <c r="BX42" s="277"/>
      <c r="BY42" s="277"/>
      <c r="BZ42" s="277"/>
      <c r="CA42" s="277"/>
      <c r="CB42" s="327"/>
      <c r="CD42" s="261" t="s">
        <v>282</v>
      </c>
      <c r="CE42" s="1"/>
      <c r="CF42" s="1"/>
      <c r="CG42" s="1"/>
      <c r="CH42" s="1"/>
      <c r="CI42" s="1"/>
      <c r="CJ42" s="1"/>
      <c r="CK42" s="1"/>
      <c r="CL42" s="1"/>
      <c r="CM42" s="1"/>
      <c r="CN42" s="1"/>
      <c r="CO42" s="1"/>
      <c r="CP42" s="1"/>
      <c r="CQ42" s="269"/>
      <c r="CR42" s="274">
        <v>1432929</v>
      </c>
      <c r="CS42" s="313"/>
      <c r="CT42" s="313"/>
      <c r="CU42" s="313"/>
      <c r="CV42" s="313"/>
      <c r="CW42" s="313"/>
      <c r="CX42" s="313"/>
      <c r="CY42" s="332"/>
      <c r="CZ42" s="283">
        <v>17.5</v>
      </c>
      <c r="DA42" s="335"/>
      <c r="DB42" s="335"/>
      <c r="DC42" s="338"/>
      <c r="DD42" s="288">
        <v>328892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84</v>
      </c>
      <c r="CE43" s="1"/>
      <c r="CF43" s="1"/>
      <c r="CG43" s="1"/>
      <c r="CH43" s="1"/>
      <c r="CI43" s="1"/>
      <c r="CJ43" s="1"/>
      <c r="CK43" s="1"/>
      <c r="CL43" s="1"/>
      <c r="CM43" s="1"/>
      <c r="CN43" s="1"/>
      <c r="CO43" s="1"/>
      <c r="CP43" s="1"/>
      <c r="CQ43" s="269"/>
      <c r="CR43" s="274">
        <v>1813</v>
      </c>
      <c r="CS43" s="313"/>
      <c r="CT43" s="313"/>
      <c r="CU43" s="313"/>
      <c r="CV43" s="313"/>
      <c r="CW43" s="313"/>
      <c r="CX43" s="313"/>
      <c r="CY43" s="332"/>
      <c r="CZ43" s="283">
        <v>0</v>
      </c>
      <c r="DA43" s="335"/>
      <c r="DB43" s="335"/>
      <c r="DC43" s="338"/>
      <c r="DD43" s="288">
        <v>1813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435</v>
      </c>
      <c r="CG44" s="1"/>
      <c r="CH44" s="1"/>
      <c r="CI44" s="1"/>
      <c r="CJ44" s="1"/>
      <c r="CK44" s="1"/>
      <c r="CL44" s="1"/>
      <c r="CM44" s="1"/>
      <c r="CN44" s="1"/>
      <c r="CO44" s="1"/>
      <c r="CP44" s="1"/>
      <c r="CQ44" s="269"/>
      <c r="CR44" s="274">
        <v>1403573</v>
      </c>
      <c r="CS44" s="217"/>
      <c r="CT44" s="217"/>
      <c r="CU44" s="217"/>
      <c r="CV44" s="217"/>
      <c r="CW44" s="217"/>
      <c r="CX44" s="217"/>
      <c r="CY44" s="279"/>
      <c r="CZ44" s="283">
        <v>17.100000000000001</v>
      </c>
      <c r="DA44" s="238"/>
      <c r="DB44" s="238"/>
      <c r="DC44" s="285"/>
      <c r="DD44" s="288">
        <v>328281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702964</v>
      </c>
      <c r="CS45" s="313"/>
      <c r="CT45" s="313"/>
      <c r="CU45" s="313"/>
      <c r="CV45" s="313"/>
      <c r="CW45" s="313"/>
      <c r="CX45" s="313"/>
      <c r="CY45" s="332"/>
      <c r="CZ45" s="283">
        <v>8.6</v>
      </c>
      <c r="DA45" s="335"/>
      <c r="DB45" s="335"/>
      <c r="DC45" s="338"/>
      <c r="DD45" s="288">
        <v>220067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698580</v>
      </c>
      <c r="CS46" s="217"/>
      <c r="CT46" s="217"/>
      <c r="CU46" s="217"/>
      <c r="CV46" s="217"/>
      <c r="CW46" s="217"/>
      <c r="CX46" s="217"/>
      <c r="CY46" s="279"/>
      <c r="CZ46" s="283">
        <v>8.5</v>
      </c>
      <c r="DA46" s="238"/>
      <c r="DB46" s="238"/>
      <c r="DC46" s="285"/>
      <c r="DD46" s="288">
        <v>106185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29356</v>
      </c>
      <c r="CS47" s="313"/>
      <c r="CT47" s="313"/>
      <c r="CU47" s="313"/>
      <c r="CV47" s="313"/>
      <c r="CW47" s="313"/>
      <c r="CX47" s="313"/>
      <c r="CY47" s="332"/>
      <c r="CZ47" s="283">
        <v>0.4</v>
      </c>
      <c r="DA47" s="335"/>
      <c r="DB47" s="335"/>
      <c r="DC47" s="338"/>
      <c r="DD47" s="288">
        <v>611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367</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8192720</v>
      </c>
      <c r="CS49" s="312"/>
      <c r="CT49" s="312"/>
      <c r="CU49" s="312"/>
      <c r="CV49" s="312"/>
      <c r="CW49" s="312"/>
      <c r="CX49" s="312"/>
      <c r="CY49" s="333"/>
      <c r="CZ49" s="292">
        <v>100</v>
      </c>
      <c r="DA49" s="336"/>
      <c r="DB49" s="336"/>
      <c r="DC49" s="339"/>
      <c r="DD49" s="342">
        <v>5776317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2H7QEHMzXwmXtmpfV7hSHXEHzGWi5gSUIFyRgSHZGEKKFrfSGp7U5c+U9comEmhimFDGE1CK7CsDf6EPp3v0fA==" saltValue="mMEY/+XAQduOi1PZLZxK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9"/>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EA135"/>
  <sheetViews>
    <sheetView zoomScale="85" zoomScaleNormal="8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307</v>
      </c>
      <c r="DK2" s="707"/>
      <c r="DL2" s="707"/>
      <c r="DM2" s="707"/>
      <c r="DN2" s="707"/>
      <c r="DO2" s="710"/>
      <c r="DP2" s="368"/>
      <c r="DQ2" s="706" t="s">
        <v>309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174</v>
      </c>
      <c r="R5" s="447"/>
      <c r="S5" s="447"/>
      <c r="T5" s="447"/>
      <c r="U5" s="458"/>
      <c r="V5" s="435" t="s">
        <v>445</v>
      </c>
      <c r="W5" s="447"/>
      <c r="X5" s="447"/>
      <c r="Y5" s="447"/>
      <c r="Z5" s="458"/>
      <c r="AA5" s="435" t="s">
        <v>446</v>
      </c>
      <c r="AB5" s="447"/>
      <c r="AC5" s="447"/>
      <c r="AD5" s="447"/>
      <c r="AE5" s="447"/>
      <c r="AF5" s="504" t="s">
        <v>172</v>
      </c>
      <c r="AG5" s="447"/>
      <c r="AH5" s="447"/>
      <c r="AI5" s="447"/>
      <c r="AJ5" s="522"/>
      <c r="AK5" s="447" t="s">
        <v>447</v>
      </c>
      <c r="AL5" s="447"/>
      <c r="AM5" s="447"/>
      <c r="AN5" s="447"/>
      <c r="AO5" s="458"/>
      <c r="AP5" s="435" t="s">
        <v>449</v>
      </c>
      <c r="AQ5" s="447"/>
      <c r="AR5" s="447"/>
      <c r="AS5" s="447"/>
      <c r="AT5" s="458"/>
      <c r="AU5" s="435" t="s">
        <v>227</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326</v>
      </c>
      <c r="CN5" s="447"/>
      <c r="CO5" s="447"/>
      <c r="CP5" s="447"/>
      <c r="CQ5" s="458"/>
      <c r="CR5" s="435" t="s">
        <v>244</v>
      </c>
      <c r="CS5" s="447"/>
      <c r="CT5" s="447"/>
      <c r="CU5" s="447"/>
      <c r="CV5" s="458"/>
      <c r="CW5" s="435" t="s">
        <v>53</v>
      </c>
      <c r="CX5" s="447"/>
      <c r="CY5" s="447"/>
      <c r="CZ5" s="447"/>
      <c r="DA5" s="458"/>
      <c r="DB5" s="435" t="s">
        <v>413</v>
      </c>
      <c r="DC5" s="447"/>
      <c r="DD5" s="447"/>
      <c r="DE5" s="447"/>
      <c r="DF5" s="458"/>
      <c r="DG5" s="700" t="s">
        <v>242</v>
      </c>
      <c r="DH5" s="703"/>
      <c r="DI5" s="703"/>
      <c r="DJ5" s="703"/>
      <c r="DK5" s="708"/>
      <c r="DL5" s="700" t="s">
        <v>451</v>
      </c>
      <c r="DM5" s="703"/>
      <c r="DN5" s="703"/>
      <c r="DO5" s="703"/>
      <c r="DP5" s="708"/>
      <c r="DQ5" s="435" t="s">
        <v>452</v>
      </c>
      <c r="DR5" s="447"/>
      <c r="DS5" s="447"/>
      <c r="DT5" s="447"/>
      <c r="DU5" s="458"/>
      <c r="DV5" s="435" t="s">
        <v>227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8544</v>
      </c>
      <c r="R7" s="449"/>
      <c r="S7" s="449"/>
      <c r="T7" s="449"/>
      <c r="U7" s="449"/>
      <c r="V7" s="449">
        <v>8195</v>
      </c>
      <c r="W7" s="449"/>
      <c r="X7" s="449"/>
      <c r="Y7" s="449"/>
      <c r="Z7" s="449"/>
      <c r="AA7" s="449">
        <v>349</v>
      </c>
      <c r="AB7" s="449"/>
      <c r="AC7" s="449"/>
      <c r="AD7" s="449"/>
      <c r="AE7" s="492"/>
      <c r="AF7" s="506">
        <v>337</v>
      </c>
      <c r="AG7" s="519"/>
      <c r="AH7" s="519"/>
      <c r="AI7" s="519"/>
      <c r="AJ7" s="524"/>
      <c r="AK7" s="532">
        <v>1055</v>
      </c>
      <c r="AL7" s="449"/>
      <c r="AM7" s="449"/>
      <c r="AN7" s="449"/>
      <c r="AO7" s="449"/>
      <c r="AP7" s="449">
        <v>7245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534</v>
      </c>
      <c r="BT7" s="419"/>
      <c r="BU7" s="419"/>
      <c r="BV7" s="419"/>
      <c r="BW7" s="419"/>
      <c r="BX7" s="419"/>
      <c r="BY7" s="419"/>
      <c r="BZ7" s="419"/>
      <c r="CA7" s="419"/>
      <c r="CB7" s="419"/>
      <c r="CC7" s="419"/>
      <c r="CD7" s="419"/>
      <c r="CE7" s="419"/>
      <c r="CF7" s="419"/>
      <c r="CG7" s="431"/>
      <c r="CH7" s="663">
        <v>4</v>
      </c>
      <c r="CI7" s="666"/>
      <c r="CJ7" s="666"/>
      <c r="CK7" s="666"/>
      <c r="CL7" s="681"/>
      <c r="CM7" s="663">
        <v>514</v>
      </c>
      <c r="CN7" s="666"/>
      <c r="CO7" s="666"/>
      <c r="CP7" s="666"/>
      <c r="CQ7" s="681"/>
      <c r="CR7" s="663">
        <v>60</v>
      </c>
      <c r="CS7" s="666"/>
      <c r="CT7" s="666"/>
      <c r="CU7" s="666"/>
      <c r="CV7" s="681"/>
      <c r="CW7" s="663">
        <v>40</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183</v>
      </c>
      <c r="BS8" s="400" t="s">
        <v>215</v>
      </c>
      <c r="BT8" s="420"/>
      <c r="BU8" s="420"/>
      <c r="BV8" s="420"/>
      <c r="BW8" s="420"/>
      <c r="BX8" s="420"/>
      <c r="BY8" s="420"/>
      <c r="BZ8" s="420"/>
      <c r="CA8" s="420"/>
      <c r="CB8" s="420"/>
      <c r="CC8" s="420"/>
      <c r="CD8" s="420"/>
      <c r="CE8" s="420"/>
      <c r="CF8" s="420"/>
      <c r="CG8" s="432"/>
      <c r="CH8" s="444">
        <v>0</v>
      </c>
      <c r="CI8" s="456"/>
      <c r="CJ8" s="456"/>
      <c r="CK8" s="456"/>
      <c r="CL8" s="682"/>
      <c r="CM8" s="444">
        <v>179</v>
      </c>
      <c r="CN8" s="456"/>
      <c r="CO8" s="456"/>
      <c r="CP8" s="456"/>
      <c r="CQ8" s="682"/>
      <c r="CR8" s="444">
        <v>5</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535</v>
      </c>
      <c r="BT9" s="420"/>
      <c r="BU9" s="420"/>
      <c r="BV9" s="420"/>
      <c r="BW9" s="420"/>
      <c r="BX9" s="420"/>
      <c r="BY9" s="420"/>
      <c r="BZ9" s="420"/>
      <c r="CA9" s="420"/>
      <c r="CB9" s="420"/>
      <c r="CC9" s="420"/>
      <c r="CD9" s="420"/>
      <c r="CE9" s="420"/>
      <c r="CF9" s="420"/>
      <c r="CG9" s="432"/>
      <c r="CH9" s="444">
        <v>-13</v>
      </c>
      <c r="CI9" s="456"/>
      <c r="CJ9" s="456"/>
      <c r="CK9" s="456"/>
      <c r="CL9" s="682"/>
      <c r="CM9" s="444">
        <v>7</v>
      </c>
      <c r="CN9" s="456"/>
      <c r="CO9" s="456"/>
      <c r="CP9" s="456"/>
      <c r="CQ9" s="682"/>
      <c r="CR9" s="444">
        <v>28</v>
      </c>
      <c r="CS9" s="456"/>
      <c r="CT9" s="456"/>
      <c r="CU9" s="456"/>
      <c r="CV9" s="682"/>
      <c r="CW9" s="444" t="s">
        <v>197</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536</v>
      </c>
      <c r="BT10" s="420"/>
      <c r="BU10" s="420"/>
      <c r="BV10" s="420"/>
      <c r="BW10" s="420"/>
      <c r="BX10" s="420"/>
      <c r="BY10" s="420"/>
      <c r="BZ10" s="420"/>
      <c r="CA10" s="420"/>
      <c r="CB10" s="420"/>
      <c r="CC10" s="420"/>
      <c r="CD10" s="420"/>
      <c r="CE10" s="420"/>
      <c r="CF10" s="420"/>
      <c r="CG10" s="432"/>
      <c r="CH10" s="444">
        <v>-5</v>
      </c>
      <c r="CI10" s="456"/>
      <c r="CJ10" s="456"/>
      <c r="CK10" s="456"/>
      <c r="CL10" s="682"/>
      <c r="CM10" s="444">
        <v>3</v>
      </c>
      <c r="CN10" s="456"/>
      <c r="CO10" s="456"/>
      <c r="CP10" s="456"/>
      <c r="CQ10" s="682"/>
      <c r="CR10" s="444">
        <v>2</v>
      </c>
      <c r="CS10" s="456"/>
      <c r="CT10" s="456"/>
      <c r="CU10" s="456"/>
      <c r="CV10" s="682"/>
      <c r="CW10" s="444">
        <v>5</v>
      </c>
      <c r="CX10" s="456"/>
      <c r="CY10" s="456"/>
      <c r="CZ10" s="456"/>
      <c r="DA10" s="682"/>
      <c r="DB10" s="444" t="s">
        <v>197</v>
      </c>
      <c r="DC10" s="456"/>
      <c r="DD10" s="456"/>
      <c r="DE10" s="456"/>
      <c r="DF10" s="682"/>
      <c r="DG10" s="444" t="s">
        <v>197</v>
      </c>
      <c r="DH10" s="456"/>
      <c r="DI10" s="456"/>
      <c r="DJ10" s="456"/>
      <c r="DK10" s="682"/>
      <c r="DL10" s="444" t="s">
        <v>197</v>
      </c>
      <c r="DM10" s="456"/>
      <c r="DN10" s="456"/>
      <c r="DO10" s="456"/>
      <c r="DP10" s="682"/>
      <c r="DQ10" s="444" t="s">
        <v>197</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310</v>
      </c>
      <c r="C23" s="421"/>
      <c r="D23" s="421"/>
      <c r="E23" s="421"/>
      <c r="F23" s="421"/>
      <c r="G23" s="421"/>
      <c r="H23" s="421"/>
      <c r="I23" s="421"/>
      <c r="J23" s="421"/>
      <c r="K23" s="421"/>
      <c r="L23" s="421"/>
      <c r="M23" s="421"/>
      <c r="N23" s="421"/>
      <c r="O23" s="421"/>
      <c r="P23" s="433"/>
      <c r="Q23" s="440">
        <v>8544</v>
      </c>
      <c r="R23" s="452"/>
      <c r="S23" s="452"/>
      <c r="T23" s="452"/>
      <c r="U23" s="452"/>
      <c r="V23" s="452">
        <v>8195</v>
      </c>
      <c r="W23" s="452"/>
      <c r="X23" s="452"/>
      <c r="Y23" s="452"/>
      <c r="Z23" s="452"/>
      <c r="AA23" s="452">
        <v>349</v>
      </c>
      <c r="AB23" s="452"/>
      <c r="AC23" s="452"/>
      <c r="AD23" s="452"/>
      <c r="AE23" s="494"/>
      <c r="AF23" s="508">
        <v>337</v>
      </c>
      <c r="AG23" s="452"/>
      <c r="AH23" s="452"/>
      <c r="AI23" s="452"/>
      <c r="AJ23" s="526"/>
      <c r="AK23" s="534"/>
      <c r="AL23" s="455"/>
      <c r="AM23" s="455"/>
      <c r="AN23" s="455"/>
      <c r="AO23" s="455"/>
      <c r="AP23" s="452">
        <v>7245</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247</v>
      </c>
      <c r="AG26" s="520"/>
      <c r="AH26" s="520"/>
      <c r="AI26" s="520"/>
      <c r="AJ26" s="527"/>
      <c r="AK26" s="447" t="s">
        <v>393</v>
      </c>
      <c r="AL26" s="447"/>
      <c r="AM26" s="447"/>
      <c r="AN26" s="447"/>
      <c r="AO26" s="458"/>
      <c r="AP26" s="435" t="s">
        <v>362</v>
      </c>
      <c r="AQ26" s="447"/>
      <c r="AR26" s="447"/>
      <c r="AS26" s="447"/>
      <c r="AT26" s="458"/>
      <c r="AU26" s="435" t="s">
        <v>459</v>
      </c>
      <c r="AV26" s="447"/>
      <c r="AW26" s="447"/>
      <c r="AX26" s="447"/>
      <c r="AY26" s="458"/>
      <c r="AZ26" s="435" t="s">
        <v>460</v>
      </c>
      <c r="BA26" s="447"/>
      <c r="BB26" s="447"/>
      <c r="BC26" s="447"/>
      <c r="BD26" s="458"/>
      <c r="BE26" s="435" t="s">
        <v>227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868</v>
      </c>
      <c r="R28" s="453"/>
      <c r="S28" s="453"/>
      <c r="T28" s="453"/>
      <c r="U28" s="453"/>
      <c r="V28" s="453">
        <v>747</v>
      </c>
      <c r="W28" s="453"/>
      <c r="X28" s="453"/>
      <c r="Y28" s="453"/>
      <c r="Z28" s="453"/>
      <c r="AA28" s="453">
        <v>122</v>
      </c>
      <c r="AB28" s="453"/>
      <c r="AC28" s="453"/>
      <c r="AD28" s="453"/>
      <c r="AE28" s="495"/>
      <c r="AF28" s="511">
        <v>122</v>
      </c>
      <c r="AG28" s="453"/>
      <c r="AH28" s="453"/>
      <c r="AI28" s="453"/>
      <c r="AJ28" s="529"/>
      <c r="AK28" s="535">
        <v>54</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1074</v>
      </c>
      <c r="R29" s="450"/>
      <c r="S29" s="450"/>
      <c r="T29" s="450"/>
      <c r="U29" s="450"/>
      <c r="V29" s="450">
        <v>1027</v>
      </c>
      <c r="W29" s="450"/>
      <c r="X29" s="450"/>
      <c r="Y29" s="450"/>
      <c r="Z29" s="450"/>
      <c r="AA29" s="450">
        <v>47</v>
      </c>
      <c r="AB29" s="450"/>
      <c r="AC29" s="450"/>
      <c r="AD29" s="450"/>
      <c r="AE29" s="461"/>
      <c r="AF29" s="507">
        <v>47</v>
      </c>
      <c r="AG29" s="456"/>
      <c r="AH29" s="456"/>
      <c r="AI29" s="456"/>
      <c r="AJ29" s="525"/>
      <c r="AK29" s="460">
        <v>153</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130</v>
      </c>
      <c r="R30" s="450"/>
      <c r="S30" s="450"/>
      <c r="T30" s="450"/>
      <c r="U30" s="450"/>
      <c r="V30" s="450">
        <v>121</v>
      </c>
      <c r="W30" s="450"/>
      <c r="X30" s="450"/>
      <c r="Y30" s="450"/>
      <c r="Z30" s="450"/>
      <c r="AA30" s="450">
        <v>9</v>
      </c>
      <c r="AB30" s="450"/>
      <c r="AC30" s="450"/>
      <c r="AD30" s="450"/>
      <c r="AE30" s="461"/>
      <c r="AF30" s="507">
        <v>9</v>
      </c>
      <c r="AG30" s="456"/>
      <c r="AH30" s="456"/>
      <c r="AI30" s="456"/>
      <c r="AJ30" s="525"/>
      <c r="AK30" s="460">
        <v>42</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83</v>
      </c>
      <c r="R31" s="450"/>
      <c r="S31" s="450"/>
      <c r="T31" s="450"/>
      <c r="U31" s="450"/>
      <c r="V31" s="450">
        <v>82</v>
      </c>
      <c r="W31" s="450"/>
      <c r="X31" s="450"/>
      <c r="Y31" s="450"/>
      <c r="Z31" s="450"/>
      <c r="AA31" s="450">
        <v>1</v>
      </c>
      <c r="AB31" s="450"/>
      <c r="AC31" s="450"/>
      <c r="AD31" s="450"/>
      <c r="AE31" s="461"/>
      <c r="AF31" s="507">
        <v>1</v>
      </c>
      <c r="AG31" s="456"/>
      <c r="AH31" s="456"/>
      <c r="AI31" s="456"/>
      <c r="AJ31" s="525"/>
      <c r="AK31" s="460">
        <v>26</v>
      </c>
      <c r="AL31" s="450"/>
      <c r="AM31" s="450"/>
      <c r="AN31" s="450"/>
      <c r="AO31" s="450"/>
      <c r="AP31" s="450" t="s">
        <v>197</v>
      </c>
      <c r="AQ31" s="450"/>
      <c r="AR31" s="450"/>
      <c r="AS31" s="450"/>
      <c r="AT31" s="450"/>
      <c r="AU31" s="450" t="s">
        <v>197</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100</v>
      </c>
      <c r="R32" s="450"/>
      <c r="S32" s="450"/>
      <c r="T32" s="450"/>
      <c r="U32" s="450"/>
      <c r="V32" s="450">
        <v>124</v>
      </c>
      <c r="W32" s="450"/>
      <c r="X32" s="450"/>
      <c r="Y32" s="450"/>
      <c r="Z32" s="450"/>
      <c r="AA32" s="450">
        <v>-23</v>
      </c>
      <c r="AB32" s="450"/>
      <c r="AC32" s="450"/>
      <c r="AD32" s="450"/>
      <c r="AE32" s="461"/>
      <c r="AF32" s="507">
        <v>519</v>
      </c>
      <c r="AG32" s="456"/>
      <c r="AH32" s="456"/>
      <c r="AI32" s="456"/>
      <c r="AJ32" s="525"/>
      <c r="AK32" s="460">
        <v>0</v>
      </c>
      <c r="AL32" s="450"/>
      <c r="AM32" s="450"/>
      <c r="AN32" s="450"/>
      <c r="AO32" s="450"/>
      <c r="AP32" s="450">
        <v>1140</v>
      </c>
      <c r="AQ32" s="450"/>
      <c r="AR32" s="450"/>
      <c r="AS32" s="450"/>
      <c r="AT32" s="450"/>
      <c r="AU32" s="450">
        <v>0</v>
      </c>
      <c r="AV32" s="450"/>
      <c r="AW32" s="450"/>
      <c r="AX32" s="450"/>
      <c r="AY32" s="450"/>
      <c r="AZ32" s="597" t="s">
        <v>197</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465</v>
      </c>
      <c r="C33" s="420"/>
      <c r="D33" s="420"/>
      <c r="E33" s="420"/>
      <c r="F33" s="420"/>
      <c r="G33" s="420"/>
      <c r="H33" s="420"/>
      <c r="I33" s="420"/>
      <c r="J33" s="420"/>
      <c r="K33" s="420"/>
      <c r="L33" s="420"/>
      <c r="M33" s="420"/>
      <c r="N33" s="420"/>
      <c r="O33" s="420"/>
      <c r="P33" s="432"/>
      <c r="Q33" s="438">
        <v>31</v>
      </c>
      <c r="R33" s="450"/>
      <c r="S33" s="450"/>
      <c r="T33" s="450"/>
      <c r="U33" s="450"/>
      <c r="V33" s="450">
        <v>30</v>
      </c>
      <c r="W33" s="450"/>
      <c r="X33" s="450"/>
      <c r="Y33" s="450"/>
      <c r="Z33" s="450"/>
      <c r="AA33" s="450">
        <v>2</v>
      </c>
      <c r="AB33" s="450"/>
      <c r="AC33" s="450"/>
      <c r="AD33" s="450"/>
      <c r="AE33" s="461"/>
      <c r="AF33" s="507">
        <v>32</v>
      </c>
      <c r="AG33" s="456"/>
      <c r="AH33" s="456"/>
      <c r="AI33" s="456"/>
      <c r="AJ33" s="525"/>
      <c r="AK33" s="460">
        <v>13</v>
      </c>
      <c r="AL33" s="450"/>
      <c r="AM33" s="450"/>
      <c r="AN33" s="450"/>
      <c r="AO33" s="450"/>
      <c r="AP33" s="450">
        <v>83</v>
      </c>
      <c r="AQ33" s="450"/>
      <c r="AR33" s="450"/>
      <c r="AS33" s="450"/>
      <c r="AT33" s="450"/>
      <c r="AU33" s="450">
        <v>64</v>
      </c>
      <c r="AV33" s="450"/>
      <c r="AW33" s="450"/>
      <c r="AX33" s="450"/>
      <c r="AY33" s="450"/>
      <c r="AZ33" s="597" t="s">
        <v>197</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262</v>
      </c>
      <c r="C34" s="420"/>
      <c r="D34" s="420"/>
      <c r="E34" s="420"/>
      <c r="F34" s="420"/>
      <c r="G34" s="420"/>
      <c r="H34" s="420"/>
      <c r="I34" s="420"/>
      <c r="J34" s="420"/>
      <c r="K34" s="420"/>
      <c r="L34" s="420"/>
      <c r="M34" s="420"/>
      <c r="N34" s="420"/>
      <c r="O34" s="420"/>
      <c r="P34" s="432"/>
      <c r="Q34" s="438">
        <v>109</v>
      </c>
      <c r="R34" s="450"/>
      <c r="S34" s="450"/>
      <c r="T34" s="450"/>
      <c r="U34" s="450"/>
      <c r="V34" s="450">
        <v>111</v>
      </c>
      <c r="W34" s="450"/>
      <c r="X34" s="450"/>
      <c r="Y34" s="450"/>
      <c r="Z34" s="450"/>
      <c r="AA34" s="450">
        <v>-2</v>
      </c>
      <c r="AB34" s="450"/>
      <c r="AC34" s="450"/>
      <c r="AD34" s="450"/>
      <c r="AE34" s="461"/>
      <c r="AF34" s="507">
        <v>127</v>
      </c>
      <c r="AG34" s="456"/>
      <c r="AH34" s="456"/>
      <c r="AI34" s="456"/>
      <c r="AJ34" s="525"/>
      <c r="AK34" s="460">
        <v>64</v>
      </c>
      <c r="AL34" s="450"/>
      <c r="AM34" s="450"/>
      <c r="AN34" s="450"/>
      <c r="AO34" s="450"/>
      <c r="AP34" s="450">
        <v>156</v>
      </c>
      <c r="AQ34" s="450"/>
      <c r="AR34" s="450"/>
      <c r="AS34" s="450"/>
      <c r="AT34" s="450"/>
      <c r="AU34" s="450">
        <v>105</v>
      </c>
      <c r="AV34" s="450"/>
      <c r="AW34" s="450"/>
      <c r="AX34" s="450"/>
      <c r="AY34" s="450"/>
      <c r="AZ34" s="597" t="s">
        <v>197</v>
      </c>
      <c r="BA34" s="597"/>
      <c r="BB34" s="597"/>
      <c r="BC34" s="597"/>
      <c r="BD34" s="597"/>
      <c r="BE34" s="565" t="s">
        <v>464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466</v>
      </c>
      <c r="C35" s="420"/>
      <c r="D35" s="420"/>
      <c r="E35" s="420"/>
      <c r="F35" s="420"/>
      <c r="G35" s="420"/>
      <c r="H35" s="420"/>
      <c r="I35" s="420"/>
      <c r="J35" s="420"/>
      <c r="K35" s="420"/>
      <c r="L35" s="420"/>
      <c r="M35" s="420"/>
      <c r="N35" s="420"/>
      <c r="O35" s="420"/>
      <c r="P35" s="432"/>
      <c r="Q35" s="438">
        <v>1057</v>
      </c>
      <c r="R35" s="450"/>
      <c r="S35" s="450"/>
      <c r="T35" s="450"/>
      <c r="U35" s="450"/>
      <c r="V35" s="450">
        <v>1047</v>
      </c>
      <c r="W35" s="450"/>
      <c r="X35" s="450"/>
      <c r="Y35" s="450"/>
      <c r="Z35" s="450"/>
      <c r="AA35" s="450">
        <v>10</v>
      </c>
      <c r="AB35" s="450"/>
      <c r="AC35" s="450"/>
      <c r="AD35" s="450"/>
      <c r="AE35" s="461"/>
      <c r="AF35" s="507">
        <v>102</v>
      </c>
      <c r="AG35" s="456"/>
      <c r="AH35" s="456"/>
      <c r="AI35" s="456"/>
      <c r="AJ35" s="525"/>
      <c r="AK35" s="460">
        <v>515</v>
      </c>
      <c r="AL35" s="450"/>
      <c r="AM35" s="450"/>
      <c r="AN35" s="450"/>
      <c r="AO35" s="450"/>
      <c r="AP35" s="450">
        <v>586</v>
      </c>
      <c r="AQ35" s="450"/>
      <c r="AR35" s="450"/>
      <c r="AS35" s="450"/>
      <c r="AT35" s="450"/>
      <c r="AU35" s="450">
        <v>458</v>
      </c>
      <c r="AV35" s="450"/>
      <c r="AW35" s="450"/>
      <c r="AX35" s="450"/>
      <c r="AY35" s="450"/>
      <c r="AZ35" s="597" t="s">
        <v>197</v>
      </c>
      <c r="BA35" s="597"/>
      <c r="BB35" s="597"/>
      <c r="BC35" s="597"/>
      <c r="BD35" s="597"/>
      <c r="BE35" s="565" t="s">
        <v>464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356</v>
      </c>
      <c r="C36" s="420"/>
      <c r="D36" s="420"/>
      <c r="E36" s="420"/>
      <c r="F36" s="420"/>
      <c r="G36" s="420"/>
      <c r="H36" s="420"/>
      <c r="I36" s="420"/>
      <c r="J36" s="420"/>
      <c r="K36" s="420"/>
      <c r="L36" s="420"/>
      <c r="M36" s="420"/>
      <c r="N36" s="420"/>
      <c r="O36" s="420"/>
      <c r="P36" s="432"/>
      <c r="Q36" s="438">
        <v>271</v>
      </c>
      <c r="R36" s="450"/>
      <c r="S36" s="450"/>
      <c r="T36" s="450"/>
      <c r="U36" s="450"/>
      <c r="V36" s="450">
        <v>256</v>
      </c>
      <c r="W36" s="450"/>
      <c r="X36" s="450"/>
      <c r="Y36" s="450"/>
      <c r="Z36" s="450"/>
      <c r="AA36" s="450">
        <v>15</v>
      </c>
      <c r="AB36" s="450"/>
      <c r="AC36" s="450"/>
      <c r="AD36" s="450"/>
      <c r="AE36" s="461"/>
      <c r="AF36" s="507">
        <v>27</v>
      </c>
      <c r="AG36" s="456"/>
      <c r="AH36" s="456"/>
      <c r="AI36" s="456"/>
      <c r="AJ36" s="525"/>
      <c r="AK36" s="460">
        <v>148</v>
      </c>
      <c r="AL36" s="450"/>
      <c r="AM36" s="450"/>
      <c r="AN36" s="450"/>
      <c r="AO36" s="450"/>
      <c r="AP36" s="450">
        <v>1593</v>
      </c>
      <c r="AQ36" s="450"/>
      <c r="AR36" s="450"/>
      <c r="AS36" s="450"/>
      <c r="AT36" s="450"/>
      <c r="AU36" s="450">
        <v>1442</v>
      </c>
      <c r="AV36" s="450"/>
      <c r="AW36" s="450"/>
      <c r="AX36" s="450"/>
      <c r="AY36" s="450"/>
      <c r="AZ36" s="597" t="s">
        <v>197</v>
      </c>
      <c r="BA36" s="597"/>
      <c r="BB36" s="597"/>
      <c r="BC36" s="597"/>
      <c r="BD36" s="597"/>
      <c r="BE36" s="565" t="s">
        <v>464</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437</v>
      </c>
      <c r="C37" s="420"/>
      <c r="D37" s="420"/>
      <c r="E37" s="420"/>
      <c r="F37" s="420"/>
      <c r="G37" s="420"/>
      <c r="H37" s="420"/>
      <c r="I37" s="420"/>
      <c r="J37" s="420"/>
      <c r="K37" s="420"/>
      <c r="L37" s="420"/>
      <c r="M37" s="420"/>
      <c r="N37" s="420"/>
      <c r="O37" s="420"/>
      <c r="P37" s="432"/>
      <c r="Q37" s="438">
        <v>409</v>
      </c>
      <c r="R37" s="450"/>
      <c r="S37" s="450"/>
      <c r="T37" s="450"/>
      <c r="U37" s="450"/>
      <c r="V37" s="450">
        <v>365</v>
      </c>
      <c r="W37" s="450"/>
      <c r="X37" s="450"/>
      <c r="Y37" s="450"/>
      <c r="Z37" s="450"/>
      <c r="AA37" s="450">
        <v>44</v>
      </c>
      <c r="AB37" s="450"/>
      <c r="AC37" s="450"/>
      <c r="AD37" s="450"/>
      <c r="AE37" s="461"/>
      <c r="AF37" s="507">
        <v>72</v>
      </c>
      <c r="AG37" s="456"/>
      <c r="AH37" s="456"/>
      <c r="AI37" s="456"/>
      <c r="AJ37" s="525"/>
      <c r="AK37" s="460">
        <v>233</v>
      </c>
      <c r="AL37" s="450"/>
      <c r="AM37" s="450"/>
      <c r="AN37" s="450"/>
      <c r="AO37" s="450"/>
      <c r="AP37" s="450">
        <v>181</v>
      </c>
      <c r="AQ37" s="450"/>
      <c r="AR37" s="450"/>
      <c r="AS37" s="450"/>
      <c r="AT37" s="450"/>
      <c r="AU37" s="450">
        <v>90</v>
      </c>
      <c r="AV37" s="450"/>
      <c r="AW37" s="450"/>
      <c r="AX37" s="450"/>
      <c r="AY37" s="450"/>
      <c r="AZ37" s="597" t="s">
        <v>197</v>
      </c>
      <c r="BA37" s="597"/>
      <c r="BB37" s="597"/>
      <c r="BC37" s="597"/>
      <c r="BD37" s="597"/>
      <c r="BE37" s="565" t="s">
        <v>464</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1057</v>
      </c>
      <c r="AG63" s="452"/>
      <c r="AH63" s="452"/>
      <c r="AI63" s="452"/>
      <c r="AJ63" s="526"/>
      <c r="AK63" s="534"/>
      <c r="AL63" s="455"/>
      <c r="AM63" s="455"/>
      <c r="AN63" s="455"/>
      <c r="AO63" s="455"/>
      <c r="AP63" s="452">
        <v>3739</v>
      </c>
      <c r="AQ63" s="452"/>
      <c r="AR63" s="452"/>
      <c r="AS63" s="452"/>
      <c r="AT63" s="452"/>
      <c r="AU63" s="452">
        <v>2159</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247</v>
      </c>
      <c r="AG66" s="520"/>
      <c r="AH66" s="520"/>
      <c r="AI66" s="520"/>
      <c r="AJ66" s="530"/>
      <c r="AK66" s="435" t="s">
        <v>393</v>
      </c>
      <c r="AL66" s="397"/>
      <c r="AM66" s="397"/>
      <c r="AN66" s="397"/>
      <c r="AO66" s="429"/>
      <c r="AP66" s="435" t="s">
        <v>362</v>
      </c>
      <c r="AQ66" s="447"/>
      <c r="AR66" s="447"/>
      <c r="AS66" s="447"/>
      <c r="AT66" s="458"/>
      <c r="AU66" s="435" t="s">
        <v>468</v>
      </c>
      <c r="AV66" s="447"/>
      <c r="AW66" s="447"/>
      <c r="AX66" s="447"/>
      <c r="AY66" s="458"/>
      <c r="AZ66" s="435" t="s">
        <v>227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1046</v>
      </c>
      <c r="R68" s="449"/>
      <c r="S68" s="449"/>
      <c r="T68" s="449"/>
      <c r="U68" s="449"/>
      <c r="V68" s="449">
        <v>1043</v>
      </c>
      <c r="W68" s="449"/>
      <c r="X68" s="449"/>
      <c r="Y68" s="449"/>
      <c r="Z68" s="449"/>
      <c r="AA68" s="449">
        <v>3</v>
      </c>
      <c r="AB68" s="449"/>
      <c r="AC68" s="449"/>
      <c r="AD68" s="449"/>
      <c r="AE68" s="449"/>
      <c r="AF68" s="449">
        <v>3</v>
      </c>
      <c r="AG68" s="449"/>
      <c r="AH68" s="449"/>
      <c r="AI68" s="449"/>
      <c r="AJ68" s="449"/>
      <c r="AK68" s="449" t="s">
        <v>197</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439</v>
      </c>
      <c r="C69" s="420"/>
      <c r="D69" s="420"/>
      <c r="E69" s="420"/>
      <c r="F69" s="420"/>
      <c r="G69" s="420"/>
      <c r="H69" s="420"/>
      <c r="I69" s="420"/>
      <c r="J69" s="420"/>
      <c r="K69" s="420"/>
      <c r="L69" s="420"/>
      <c r="M69" s="420"/>
      <c r="N69" s="420"/>
      <c r="O69" s="420"/>
      <c r="P69" s="432"/>
      <c r="Q69" s="438">
        <v>127</v>
      </c>
      <c r="R69" s="450"/>
      <c r="S69" s="450"/>
      <c r="T69" s="450"/>
      <c r="U69" s="450"/>
      <c r="V69" s="450">
        <v>112</v>
      </c>
      <c r="W69" s="450"/>
      <c r="X69" s="450"/>
      <c r="Y69" s="450"/>
      <c r="Z69" s="450"/>
      <c r="AA69" s="450">
        <v>15</v>
      </c>
      <c r="AB69" s="450"/>
      <c r="AC69" s="450"/>
      <c r="AD69" s="450"/>
      <c r="AE69" s="450"/>
      <c r="AF69" s="450">
        <v>15</v>
      </c>
      <c r="AG69" s="450"/>
      <c r="AH69" s="450"/>
      <c r="AI69" s="450"/>
      <c r="AJ69" s="450"/>
      <c r="AK69" s="450">
        <v>48</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6413</v>
      </c>
      <c r="R70" s="450"/>
      <c r="S70" s="450"/>
      <c r="T70" s="450"/>
      <c r="U70" s="450"/>
      <c r="V70" s="450">
        <v>6154</v>
      </c>
      <c r="W70" s="450"/>
      <c r="X70" s="450"/>
      <c r="Y70" s="450"/>
      <c r="Z70" s="450"/>
      <c r="AA70" s="450">
        <v>259</v>
      </c>
      <c r="AB70" s="450"/>
      <c r="AC70" s="450"/>
      <c r="AD70" s="450"/>
      <c r="AE70" s="450"/>
      <c r="AF70" s="450">
        <v>259</v>
      </c>
      <c r="AG70" s="450"/>
      <c r="AH70" s="450"/>
      <c r="AI70" s="450"/>
      <c r="AJ70" s="450"/>
      <c r="AK70" s="450" t="s">
        <v>197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151</v>
      </c>
      <c r="C71" s="420"/>
      <c r="D71" s="420"/>
      <c r="E71" s="420"/>
      <c r="F71" s="420"/>
      <c r="G71" s="420"/>
      <c r="H71" s="420"/>
      <c r="I71" s="420"/>
      <c r="J71" s="420"/>
      <c r="K71" s="420"/>
      <c r="L71" s="420"/>
      <c r="M71" s="420"/>
      <c r="N71" s="420"/>
      <c r="O71" s="420"/>
      <c r="P71" s="432"/>
      <c r="Q71" s="438">
        <v>30</v>
      </c>
      <c r="R71" s="450"/>
      <c r="S71" s="450"/>
      <c r="T71" s="450"/>
      <c r="U71" s="450"/>
      <c r="V71" s="450">
        <v>25</v>
      </c>
      <c r="W71" s="450"/>
      <c r="X71" s="450"/>
      <c r="Y71" s="450"/>
      <c r="Z71" s="450"/>
      <c r="AA71" s="450">
        <v>4</v>
      </c>
      <c r="AB71" s="450"/>
      <c r="AC71" s="450"/>
      <c r="AD71" s="450"/>
      <c r="AE71" s="450"/>
      <c r="AF71" s="450">
        <v>4</v>
      </c>
      <c r="AG71" s="450"/>
      <c r="AH71" s="450"/>
      <c r="AI71" s="450"/>
      <c r="AJ71" s="450"/>
      <c r="AK71" s="450">
        <v>8</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189</v>
      </c>
      <c r="C72" s="420"/>
      <c r="D72" s="420"/>
      <c r="E72" s="420"/>
      <c r="F72" s="420"/>
      <c r="G72" s="420"/>
      <c r="H72" s="420"/>
      <c r="I72" s="420"/>
      <c r="J72" s="420"/>
      <c r="K72" s="420"/>
      <c r="L72" s="420"/>
      <c r="M72" s="420"/>
      <c r="N72" s="420"/>
      <c r="O72" s="420"/>
      <c r="P72" s="432"/>
      <c r="Q72" s="438">
        <v>7671</v>
      </c>
      <c r="R72" s="450"/>
      <c r="S72" s="450"/>
      <c r="T72" s="450"/>
      <c r="U72" s="450"/>
      <c r="V72" s="450">
        <v>7513</v>
      </c>
      <c r="W72" s="450"/>
      <c r="X72" s="450"/>
      <c r="Y72" s="450"/>
      <c r="Z72" s="450"/>
      <c r="AA72" s="450">
        <v>158</v>
      </c>
      <c r="AB72" s="450"/>
      <c r="AC72" s="450"/>
      <c r="AD72" s="450"/>
      <c r="AE72" s="450"/>
      <c r="AF72" s="450">
        <v>158</v>
      </c>
      <c r="AG72" s="450"/>
      <c r="AH72" s="450"/>
      <c r="AI72" s="450"/>
      <c r="AJ72" s="450"/>
      <c r="AK72" s="450">
        <v>80</v>
      </c>
      <c r="AL72" s="450"/>
      <c r="AM72" s="450"/>
      <c r="AN72" s="450"/>
      <c r="AO72" s="450"/>
      <c r="AP72" s="450">
        <v>3611</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64</v>
      </c>
      <c r="C73" s="420"/>
      <c r="D73" s="420"/>
      <c r="E73" s="420"/>
      <c r="F73" s="420"/>
      <c r="G73" s="420"/>
      <c r="H73" s="420"/>
      <c r="I73" s="420"/>
      <c r="J73" s="420"/>
      <c r="K73" s="420"/>
      <c r="L73" s="420"/>
      <c r="M73" s="420"/>
      <c r="N73" s="420"/>
      <c r="O73" s="420"/>
      <c r="P73" s="432"/>
      <c r="Q73" s="438">
        <v>1582</v>
      </c>
      <c r="R73" s="450"/>
      <c r="S73" s="450"/>
      <c r="T73" s="450"/>
      <c r="U73" s="450"/>
      <c r="V73" s="450">
        <v>1522</v>
      </c>
      <c r="W73" s="450"/>
      <c r="X73" s="450"/>
      <c r="Y73" s="450"/>
      <c r="Z73" s="450"/>
      <c r="AA73" s="450">
        <v>60</v>
      </c>
      <c r="AB73" s="450"/>
      <c r="AC73" s="450"/>
      <c r="AD73" s="450"/>
      <c r="AE73" s="450"/>
      <c r="AF73" s="450">
        <v>59</v>
      </c>
      <c r="AG73" s="450"/>
      <c r="AH73" s="450"/>
      <c r="AI73" s="450"/>
      <c r="AJ73" s="450"/>
      <c r="AK73" s="450" t="s">
        <v>197</v>
      </c>
      <c r="AL73" s="450"/>
      <c r="AM73" s="450"/>
      <c r="AN73" s="450"/>
      <c r="AO73" s="450"/>
      <c r="AP73" s="450">
        <v>647</v>
      </c>
      <c r="AQ73" s="450"/>
      <c r="AR73" s="450"/>
      <c r="AS73" s="450"/>
      <c r="AT73" s="450"/>
      <c r="AU73" s="450">
        <v>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223</v>
      </c>
      <c r="C74" s="420"/>
      <c r="D74" s="420"/>
      <c r="E74" s="420"/>
      <c r="F74" s="420"/>
      <c r="G74" s="420"/>
      <c r="H74" s="420"/>
      <c r="I74" s="420"/>
      <c r="J74" s="420"/>
      <c r="K74" s="420"/>
      <c r="L74" s="420"/>
      <c r="M74" s="420"/>
      <c r="N74" s="420"/>
      <c r="O74" s="420"/>
      <c r="P74" s="432"/>
      <c r="Q74" s="438">
        <v>335</v>
      </c>
      <c r="R74" s="450"/>
      <c r="S74" s="450"/>
      <c r="T74" s="450"/>
      <c r="U74" s="450"/>
      <c r="V74" s="450">
        <v>181</v>
      </c>
      <c r="W74" s="450"/>
      <c r="X74" s="450"/>
      <c r="Y74" s="450"/>
      <c r="Z74" s="450"/>
      <c r="AA74" s="450">
        <v>154</v>
      </c>
      <c r="AB74" s="450"/>
      <c r="AC74" s="450"/>
      <c r="AD74" s="450"/>
      <c r="AE74" s="450"/>
      <c r="AF74" s="450">
        <v>154</v>
      </c>
      <c r="AG74" s="450"/>
      <c r="AH74" s="450"/>
      <c r="AI74" s="450"/>
      <c r="AJ74" s="450"/>
      <c r="AK74" s="450">
        <v>162</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539</v>
      </c>
      <c r="C75" s="420"/>
      <c r="D75" s="420"/>
      <c r="E75" s="420"/>
      <c r="F75" s="420"/>
      <c r="G75" s="420"/>
      <c r="H75" s="420"/>
      <c r="I75" s="420"/>
      <c r="J75" s="420"/>
      <c r="K75" s="420"/>
      <c r="L75" s="420"/>
      <c r="M75" s="420"/>
      <c r="N75" s="420"/>
      <c r="O75" s="420"/>
      <c r="P75" s="432"/>
      <c r="Q75" s="444">
        <v>166278</v>
      </c>
      <c r="R75" s="456"/>
      <c r="S75" s="456"/>
      <c r="T75" s="456"/>
      <c r="U75" s="460"/>
      <c r="V75" s="461">
        <v>162373</v>
      </c>
      <c r="W75" s="456"/>
      <c r="X75" s="456"/>
      <c r="Y75" s="456"/>
      <c r="Z75" s="460"/>
      <c r="AA75" s="461">
        <v>3905</v>
      </c>
      <c r="AB75" s="456"/>
      <c r="AC75" s="456"/>
      <c r="AD75" s="456"/>
      <c r="AE75" s="460"/>
      <c r="AF75" s="461">
        <v>3905</v>
      </c>
      <c r="AG75" s="456"/>
      <c r="AH75" s="456"/>
      <c r="AI75" s="456"/>
      <c r="AJ75" s="460"/>
      <c r="AK75" s="461">
        <v>1502</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4554</v>
      </c>
      <c r="AG88" s="452"/>
      <c r="AH88" s="452"/>
      <c r="AI88" s="452"/>
      <c r="AJ88" s="452"/>
      <c r="AK88" s="455"/>
      <c r="AL88" s="455"/>
      <c r="AM88" s="455"/>
      <c r="AN88" s="455"/>
      <c r="AO88" s="455"/>
      <c r="AP88" s="452">
        <v>4258</v>
      </c>
      <c r="AQ88" s="452"/>
      <c r="AR88" s="452"/>
      <c r="AS88" s="452"/>
      <c r="AT88" s="452"/>
      <c r="AU88" s="452">
        <v>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95</v>
      </c>
      <c r="CS102" s="604"/>
      <c r="CT102" s="604"/>
      <c r="CU102" s="604"/>
      <c r="CV102" s="697"/>
      <c r="CW102" s="696">
        <v>45</v>
      </c>
      <c r="CX102" s="604"/>
      <c r="CY102" s="604"/>
      <c r="CZ102" s="604"/>
      <c r="DA102" s="697"/>
      <c r="DB102" s="696" t="s">
        <v>197</v>
      </c>
      <c r="DC102" s="604"/>
      <c r="DD102" s="604"/>
      <c r="DE102" s="604"/>
      <c r="DF102" s="697"/>
      <c r="DG102" s="696" t="s">
        <v>197</v>
      </c>
      <c r="DH102" s="604"/>
      <c r="DI102" s="604"/>
      <c r="DJ102" s="604"/>
      <c r="DK102" s="697"/>
      <c r="DL102" s="696" t="s">
        <v>197</v>
      </c>
      <c r="DM102" s="604"/>
      <c r="DN102" s="604"/>
      <c r="DO102" s="604"/>
      <c r="DP102" s="697"/>
      <c r="DQ102" s="696" t="s">
        <v>197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185</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185</v>
      </c>
      <c r="CB109" s="406"/>
      <c r="CC109" s="406"/>
      <c r="CD109" s="406"/>
      <c r="CE109" s="469"/>
      <c r="CF109" s="655" t="s">
        <v>477</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185</v>
      </c>
      <c r="DR109" s="406"/>
      <c r="DS109" s="406"/>
      <c r="DT109" s="406"/>
      <c r="DU109" s="469"/>
      <c r="DV109" s="480" t="s">
        <v>477</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941488</v>
      </c>
      <c r="AB110" s="487"/>
      <c r="AC110" s="487"/>
      <c r="AD110" s="487"/>
      <c r="AE110" s="498"/>
      <c r="AF110" s="514">
        <v>910986</v>
      </c>
      <c r="AG110" s="487"/>
      <c r="AH110" s="487"/>
      <c r="AI110" s="487"/>
      <c r="AJ110" s="498"/>
      <c r="AK110" s="514">
        <v>856815</v>
      </c>
      <c r="AL110" s="487"/>
      <c r="AM110" s="487"/>
      <c r="AN110" s="487"/>
      <c r="AO110" s="498"/>
      <c r="AP110" s="538">
        <v>22.8</v>
      </c>
      <c r="AQ110" s="546"/>
      <c r="AR110" s="546"/>
      <c r="AS110" s="546"/>
      <c r="AT110" s="556"/>
      <c r="AU110" s="568" t="s">
        <v>121</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7401155</v>
      </c>
      <c r="BR110" s="640"/>
      <c r="BS110" s="640"/>
      <c r="BT110" s="640"/>
      <c r="BU110" s="640"/>
      <c r="BV110" s="640">
        <v>7019855</v>
      </c>
      <c r="BW110" s="640"/>
      <c r="BX110" s="640"/>
      <c r="BY110" s="640"/>
      <c r="BZ110" s="640"/>
      <c r="CA110" s="640">
        <v>7245113</v>
      </c>
      <c r="CB110" s="640"/>
      <c r="CC110" s="640"/>
      <c r="CD110" s="640"/>
      <c r="CE110" s="640"/>
      <c r="CF110" s="656">
        <v>192.4</v>
      </c>
      <c r="CG110" s="660"/>
      <c r="CH110" s="660"/>
      <c r="CI110" s="660"/>
      <c r="CJ110" s="660"/>
      <c r="CK110" s="672" t="s">
        <v>392</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2405333</v>
      </c>
      <c r="BR112" s="641"/>
      <c r="BS112" s="641"/>
      <c r="BT112" s="641"/>
      <c r="BU112" s="641"/>
      <c r="BV112" s="641">
        <v>2242613</v>
      </c>
      <c r="BW112" s="641"/>
      <c r="BX112" s="641"/>
      <c r="BY112" s="641"/>
      <c r="BZ112" s="641"/>
      <c r="CA112" s="641">
        <v>2158637</v>
      </c>
      <c r="CB112" s="641"/>
      <c r="CC112" s="641"/>
      <c r="CD112" s="641"/>
      <c r="CE112" s="641"/>
      <c r="CF112" s="657">
        <v>57.3</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258781</v>
      </c>
      <c r="AB113" s="446"/>
      <c r="AC113" s="446"/>
      <c r="AD113" s="446"/>
      <c r="AE113" s="499"/>
      <c r="AF113" s="515">
        <v>224661</v>
      </c>
      <c r="AG113" s="446"/>
      <c r="AH113" s="446"/>
      <c r="AI113" s="446"/>
      <c r="AJ113" s="499"/>
      <c r="AK113" s="515">
        <v>253482</v>
      </c>
      <c r="AL113" s="446"/>
      <c r="AM113" s="446"/>
      <c r="AN113" s="446"/>
      <c r="AO113" s="499"/>
      <c r="AP113" s="539">
        <v>6.7</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213385</v>
      </c>
      <c r="BR113" s="641"/>
      <c r="BS113" s="641"/>
      <c r="BT113" s="641"/>
      <c r="BU113" s="641"/>
      <c r="BV113" s="641">
        <v>164288</v>
      </c>
      <c r="BW113" s="641"/>
      <c r="BX113" s="641"/>
      <c r="BY113" s="641"/>
      <c r="BZ113" s="641"/>
      <c r="CA113" s="641">
        <v>129707</v>
      </c>
      <c r="CB113" s="641"/>
      <c r="CC113" s="641"/>
      <c r="CD113" s="641"/>
      <c r="CE113" s="641"/>
      <c r="CF113" s="657">
        <v>3.4</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37301</v>
      </c>
      <c r="AB114" s="446"/>
      <c r="AC114" s="446"/>
      <c r="AD114" s="446"/>
      <c r="AE114" s="499"/>
      <c r="AF114" s="515">
        <v>38822</v>
      </c>
      <c r="AG114" s="446"/>
      <c r="AH114" s="446"/>
      <c r="AI114" s="446"/>
      <c r="AJ114" s="499"/>
      <c r="AK114" s="515">
        <v>28446</v>
      </c>
      <c r="AL114" s="446"/>
      <c r="AM114" s="446"/>
      <c r="AN114" s="446"/>
      <c r="AO114" s="499"/>
      <c r="AP114" s="539">
        <v>0.8</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591419</v>
      </c>
      <c r="BR114" s="641"/>
      <c r="BS114" s="641"/>
      <c r="BT114" s="641"/>
      <c r="BU114" s="641"/>
      <c r="BV114" s="641">
        <v>566130</v>
      </c>
      <c r="BW114" s="641"/>
      <c r="BX114" s="641"/>
      <c r="BY114" s="641"/>
      <c r="BZ114" s="641"/>
      <c r="CA114" s="641">
        <v>570973</v>
      </c>
      <c r="CB114" s="641"/>
      <c r="CC114" s="641"/>
      <c r="CD114" s="641"/>
      <c r="CE114" s="641"/>
      <c r="CF114" s="657">
        <v>15.2</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1237570</v>
      </c>
      <c r="AB117" s="488"/>
      <c r="AC117" s="488"/>
      <c r="AD117" s="488"/>
      <c r="AE117" s="500"/>
      <c r="AF117" s="516">
        <v>1174469</v>
      </c>
      <c r="AG117" s="488"/>
      <c r="AH117" s="488"/>
      <c r="AI117" s="488"/>
      <c r="AJ117" s="500"/>
      <c r="AK117" s="516">
        <v>1138743</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185</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392</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163</v>
      </c>
      <c r="BP119" s="629"/>
      <c r="BQ119" s="634">
        <v>10611292</v>
      </c>
      <c r="BR119" s="642"/>
      <c r="BS119" s="642"/>
      <c r="BT119" s="642"/>
      <c r="BU119" s="642"/>
      <c r="BV119" s="642">
        <v>9992886</v>
      </c>
      <c r="BW119" s="642"/>
      <c r="BX119" s="642"/>
      <c r="BY119" s="642"/>
      <c r="BZ119" s="642"/>
      <c r="CA119" s="642">
        <v>10104430</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481</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2150865</v>
      </c>
      <c r="BR120" s="640"/>
      <c r="BS120" s="640"/>
      <c r="BT120" s="640"/>
      <c r="BU120" s="640"/>
      <c r="BV120" s="640">
        <v>2174757</v>
      </c>
      <c r="BW120" s="640"/>
      <c r="BX120" s="640"/>
      <c r="BY120" s="640"/>
      <c r="BZ120" s="640"/>
      <c r="CA120" s="640">
        <v>2087723</v>
      </c>
      <c r="CB120" s="640"/>
      <c r="CC120" s="640"/>
      <c r="CD120" s="640"/>
      <c r="CE120" s="640"/>
      <c r="CF120" s="656">
        <v>55.4</v>
      </c>
      <c r="CG120" s="660"/>
      <c r="CH120" s="660"/>
      <c r="CI120" s="660"/>
      <c r="CJ120" s="660"/>
      <c r="CK120" s="675" t="s">
        <v>274</v>
      </c>
      <c r="CL120" s="685"/>
      <c r="CM120" s="685"/>
      <c r="CN120" s="685"/>
      <c r="CO120" s="688"/>
      <c r="CP120" s="692" t="s">
        <v>356</v>
      </c>
      <c r="CQ120" s="695"/>
      <c r="CR120" s="695"/>
      <c r="CS120" s="695"/>
      <c r="CT120" s="695"/>
      <c r="CU120" s="695"/>
      <c r="CV120" s="695"/>
      <c r="CW120" s="695"/>
      <c r="CX120" s="695"/>
      <c r="CY120" s="695"/>
      <c r="CZ120" s="695"/>
      <c r="DA120" s="695"/>
      <c r="DB120" s="695"/>
      <c r="DC120" s="695"/>
      <c r="DD120" s="695"/>
      <c r="DE120" s="695"/>
      <c r="DF120" s="698"/>
      <c r="DG120" s="632" t="s">
        <v>197</v>
      </c>
      <c r="DH120" s="640"/>
      <c r="DI120" s="640"/>
      <c r="DJ120" s="640"/>
      <c r="DK120" s="640"/>
      <c r="DL120" s="640">
        <v>1477139</v>
      </c>
      <c r="DM120" s="640"/>
      <c r="DN120" s="640"/>
      <c r="DO120" s="640"/>
      <c r="DP120" s="640"/>
      <c r="DQ120" s="640">
        <v>1441922</v>
      </c>
      <c r="DR120" s="640"/>
      <c r="DS120" s="640"/>
      <c r="DT120" s="640"/>
      <c r="DU120" s="640"/>
      <c r="DV120" s="712">
        <v>38.299999999999997</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476</v>
      </c>
      <c r="BA121" s="378"/>
      <c r="BB121" s="378"/>
      <c r="BC121" s="378"/>
      <c r="BD121" s="378"/>
      <c r="BE121" s="378"/>
      <c r="BF121" s="378"/>
      <c r="BG121" s="378"/>
      <c r="BH121" s="378"/>
      <c r="BI121" s="378"/>
      <c r="BJ121" s="378"/>
      <c r="BK121" s="378"/>
      <c r="BL121" s="378"/>
      <c r="BM121" s="378"/>
      <c r="BN121" s="378"/>
      <c r="BO121" s="378"/>
      <c r="BP121" s="472"/>
      <c r="BQ121" s="633">
        <v>14536</v>
      </c>
      <c r="BR121" s="641"/>
      <c r="BS121" s="641"/>
      <c r="BT121" s="641"/>
      <c r="BU121" s="641"/>
      <c r="BV121" s="641">
        <v>8280</v>
      </c>
      <c r="BW121" s="641"/>
      <c r="BX121" s="641"/>
      <c r="BY121" s="641"/>
      <c r="BZ121" s="641"/>
      <c r="CA121" s="641">
        <v>3487</v>
      </c>
      <c r="CB121" s="641"/>
      <c r="CC121" s="641"/>
      <c r="CD121" s="641"/>
      <c r="CE121" s="641"/>
      <c r="CF121" s="657">
        <v>0.1</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527370</v>
      </c>
      <c r="DH121" s="641"/>
      <c r="DI121" s="641"/>
      <c r="DJ121" s="641"/>
      <c r="DK121" s="641"/>
      <c r="DL121" s="641">
        <v>508243</v>
      </c>
      <c r="DM121" s="641"/>
      <c r="DN121" s="641"/>
      <c r="DO121" s="641"/>
      <c r="DP121" s="641"/>
      <c r="DQ121" s="641">
        <v>458178</v>
      </c>
      <c r="DR121" s="641"/>
      <c r="DS121" s="641"/>
      <c r="DT121" s="641"/>
      <c r="DU121" s="641"/>
      <c r="DV121" s="713">
        <v>12.2</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6234354</v>
      </c>
      <c r="BR122" s="642"/>
      <c r="BS122" s="642"/>
      <c r="BT122" s="642"/>
      <c r="BU122" s="642"/>
      <c r="BV122" s="642">
        <v>5948974</v>
      </c>
      <c r="BW122" s="642"/>
      <c r="BX122" s="642"/>
      <c r="BY122" s="642"/>
      <c r="BZ122" s="642"/>
      <c r="CA122" s="642">
        <v>6069328</v>
      </c>
      <c r="CB122" s="642"/>
      <c r="CC122" s="642"/>
      <c r="CD122" s="642"/>
      <c r="CE122" s="642"/>
      <c r="CF122" s="658">
        <v>161.19999999999999</v>
      </c>
      <c r="CG122" s="662"/>
      <c r="CH122" s="662"/>
      <c r="CI122" s="662"/>
      <c r="CJ122" s="662"/>
      <c r="CK122" s="676"/>
      <c r="CL122" s="686"/>
      <c r="CM122" s="686"/>
      <c r="CN122" s="686"/>
      <c r="CO122" s="689"/>
      <c r="CP122" s="693" t="s">
        <v>262</v>
      </c>
      <c r="CQ122" s="403"/>
      <c r="CR122" s="403"/>
      <c r="CS122" s="403"/>
      <c r="CT122" s="403"/>
      <c r="CU122" s="403"/>
      <c r="CV122" s="403"/>
      <c r="CW122" s="403"/>
      <c r="CX122" s="403"/>
      <c r="CY122" s="403"/>
      <c r="CZ122" s="403"/>
      <c r="DA122" s="403"/>
      <c r="DB122" s="403"/>
      <c r="DC122" s="403"/>
      <c r="DD122" s="403"/>
      <c r="DE122" s="403"/>
      <c r="DF122" s="699"/>
      <c r="DG122" s="633">
        <v>113906</v>
      </c>
      <c r="DH122" s="641"/>
      <c r="DI122" s="641"/>
      <c r="DJ122" s="641"/>
      <c r="DK122" s="641"/>
      <c r="DL122" s="641">
        <v>104987</v>
      </c>
      <c r="DM122" s="641"/>
      <c r="DN122" s="641"/>
      <c r="DO122" s="641"/>
      <c r="DP122" s="641"/>
      <c r="DQ122" s="641">
        <v>104963</v>
      </c>
      <c r="DR122" s="641"/>
      <c r="DS122" s="641"/>
      <c r="DT122" s="641"/>
      <c r="DU122" s="641"/>
      <c r="DV122" s="713">
        <v>2.8</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491</v>
      </c>
      <c r="BP123" s="629"/>
      <c r="BQ123" s="635">
        <v>8399755</v>
      </c>
      <c r="BR123" s="643"/>
      <c r="BS123" s="643"/>
      <c r="BT123" s="643"/>
      <c r="BU123" s="643"/>
      <c r="BV123" s="643">
        <v>8132011</v>
      </c>
      <c r="BW123" s="643"/>
      <c r="BX123" s="643"/>
      <c r="BY123" s="643"/>
      <c r="BZ123" s="643"/>
      <c r="CA123" s="643">
        <v>8160538</v>
      </c>
      <c r="CB123" s="643"/>
      <c r="CC123" s="643"/>
      <c r="CD123" s="643"/>
      <c r="CE123" s="643"/>
      <c r="CF123" s="544"/>
      <c r="CG123" s="552"/>
      <c r="CH123" s="552"/>
      <c r="CI123" s="552"/>
      <c r="CJ123" s="669"/>
      <c r="CK123" s="676"/>
      <c r="CL123" s="686"/>
      <c r="CM123" s="686"/>
      <c r="CN123" s="686"/>
      <c r="CO123" s="689"/>
      <c r="CP123" s="693" t="s">
        <v>437</v>
      </c>
      <c r="CQ123" s="403"/>
      <c r="CR123" s="403"/>
      <c r="CS123" s="403"/>
      <c r="CT123" s="403"/>
      <c r="CU123" s="403"/>
      <c r="CV123" s="403"/>
      <c r="CW123" s="403"/>
      <c r="CX123" s="403"/>
      <c r="CY123" s="403"/>
      <c r="CZ123" s="403"/>
      <c r="DA123" s="403"/>
      <c r="DB123" s="403"/>
      <c r="DC123" s="403"/>
      <c r="DD123" s="403"/>
      <c r="DE123" s="403"/>
      <c r="DF123" s="699"/>
      <c r="DG123" s="482">
        <v>91068</v>
      </c>
      <c r="DH123" s="446"/>
      <c r="DI123" s="446"/>
      <c r="DJ123" s="446"/>
      <c r="DK123" s="499"/>
      <c r="DL123" s="515">
        <v>87221</v>
      </c>
      <c r="DM123" s="446"/>
      <c r="DN123" s="446"/>
      <c r="DO123" s="446"/>
      <c r="DP123" s="499"/>
      <c r="DQ123" s="515">
        <v>89889</v>
      </c>
      <c r="DR123" s="446"/>
      <c r="DS123" s="446"/>
      <c r="DT123" s="446"/>
      <c r="DU123" s="499"/>
      <c r="DV123" s="539">
        <v>2.4</v>
      </c>
      <c r="DW123" s="547"/>
      <c r="DX123" s="547"/>
      <c r="DY123" s="547"/>
      <c r="DZ123" s="557"/>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60.3</v>
      </c>
      <c r="BR124" s="644"/>
      <c r="BS124" s="644"/>
      <c r="BT124" s="644"/>
      <c r="BU124" s="644"/>
      <c r="BV124" s="644">
        <v>50.5</v>
      </c>
      <c r="BW124" s="644"/>
      <c r="BX124" s="644"/>
      <c r="BY124" s="644"/>
      <c r="BZ124" s="644"/>
      <c r="CA124" s="644">
        <v>51.6</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1672989</v>
      </c>
      <c r="DH124" s="489"/>
      <c r="DI124" s="489"/>
      <c r="DJ124" s="489"/>
      <c r="DK124" s="501"/>
      <c r="DL124" s="517">
        <v>65023</v>
      </c>
      <c r="DM124" s="489"/>
      <c r="DN124" s="489"/>
      <c r="DO124" s="489"/>
      <c r="DP124" s="501"/>
      <c r="DQ124" s="517">
        <v>63685</v>
      </c>
      <c r="DR124" s="489"/>
      <c r="DS124" s="489"/>
      <c r="DT124" s="489"/>
      <c r="DU124" s="501"/>
      <c r="DV124" s="714">
        <v>1.7</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497</v>
      </c>
      <c r="AY127" s="593"/>
      <c r="AZ127" s="593"/>
      <c r="BA127" s="593"/>
      <c r="BB127" s="593"/>
      <c r="BC127" s="593"/>
      <c r="BD127" s="593"/>
      <c r="BE127" s="610"/>
      <c r="BF127" s="612" t="s">
        <v>239</v>
      </c>
      <c r="BG127" s="593"/>
      <c r="BH127" s="593"/>
      <c r="BI127" s="593"/>
      <c r="BJ127" s="593"/>
      <c r="BK127" s="593"/>
      <c r="BL127" s="610"/>
      <c r="BM127" s="612" t="s">
        <v>424</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414</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5718</v>
      </c>
      <c r="AB128" s="487"/>
      <c r="AC128" s="487"/>
      <c r="AD128" s="487"/>
      <c r="AE128" s="498"/>
      <c r="AF128" s="514">
        <v>940</v>
      </c>
      <c r="AG128" s="487"/>
      <c r="AH128" s="487"/>
      <c r="AI128" s="487"/>
      <c r="AJ128" s="498"/>
      <c r="AK128" s="514">
        <v>905</v>
      </c>
      <c r="AL128" s="487"/>
      <c r="AM128" s="487"/>
      <c r="AN128" s="487"/>
      <c r="AO128" s="498"/>
      <c r="AP128" s="541"/>
      <c r="AQ128" s="549"/>
      <c r="AR128" s="549"/>
      <c r="AS128" s="549"/>
      <c r="AT128" s="559"/>
      <c r="AU128" s="378"/>
      <c r="AV128" s="378"/>
      <c r="AW128" s="378"/>
      <c r="AX128" s="384" t="s">
        <v>314</v>
      </c>
      <c r="AY128" s="407"/>
      <c r="AZ128" s="407"/>
      <c r="BA128" s="407"/>
      <c r="BB128" s="407"/>
      <c r="BC128" s="407"/>
      <c r="BD128" s="407"/>
      <c r="BE128" s="470"/>
      <c r="BF128" s="613" t="s">
        <v>197</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4420101</v>
      </c>
      <c r="AB129" s="446"/>
      <c r="AC129" s="446"/>
      <c r="AD129" s="446"/>
      <c r="AE129" s="499"/>
      <c r="AF129" s="515">
        <v>4425297</v>
      </c>
      <c r="AG129" s="446"/>
      <c r="AH129" s="446"/>
      <c r="AI129" s="446"/>
      <c r="AJ129" s="499"/>
      <c r="AK129" s="515">
        <v>4480282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197</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753532</v>
      </c>
      <c r="AB130" s="446"/>
      <c r="AC130" s="446"/>
      <c r="AD130" s="446"/>
      <c r="AE130" s="499"/>
      <c r="AF130" s="515">
        <v>741703</v>
      </c>
      <c r="AG130" s="446"/>
      <c r="AH130" s="446"/>
      <c r="AI130" s="446"/>
      <c r="AJ130" s="499"/>
      <c r="AK130" s="515">
        <v>714822</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12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3666569</v>
      </c>
      <c r="AB131" s="489"/>
      <c r="AC131" s="489"/>
      <c r="AD131" s="489"/>
      <c r="AE131" s="501"/>
      <c r="AF131" s="517">
        <v>3683594</v>
      </c>
      <c r="AG131" s="489"/>
      <c r="AH131" s="489"/>
      <c r="AI131" s="489"/>
      <c r="AJ131" s="501"/>
      <c r="AK131" s="517">
        <v>3765460</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51.6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13.045438389999999</v>
      </c>
      <c r="AB132" s="490"/>
      <c r="AC132" s="490"/>
      <c r="AD132" s="490"/>
      <c r="AE132" s="502"/>
      <c r="AF132" s="518">
        <v>11.722953179999999</v>
      </c>
      <c r="AG132" s="490"/>
      <c r="AH132" s="490"/>
      <c r="AI132" s="490"/>
      <c r="AJ132" s="502"/>
      <c r="AK132" s="518">
        <v>11.23411217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12.5</v>
      </c>
      <c r="AB133" s="491"/>
      <c r="AC133" s="491"/>
      <c r="AD133" s="491"/>
      <c r="AE133" s="503"/>
      <c r="AF133" s="486">
        <v>12.3</v>
      </c>
      <c r="AG133" s="491"/>
      <c r="AH133" s="491"/>
      <c r="AI133" s="491"/>
      <c r="AJ133" s="503"/>
      <c r="AK133" s="486">
        <v>12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mLBR4GxqhhAz7V5uY34+XMvXMvC58m+bpwVSOIwzvgN/SCIuNStCUi5Y2YITGky6AB2WMADcRt8g7W8QRCvOA==" saltValue="NYWHIJXdPtOcHTianSoj1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9"/>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Xox9EDJw9oQdzzAeCM0hzNz9PodDL9fqXCtgiabLfr37r7MTcNcyAM4JHqkRfCtzHLRdQvfqVMTOaSkkJhmYg==" saltValue="wfnsqPh7hwm2NjOtWPo+4g==" spinCount="100000" sheet="1" objects="1" scenarios="1"/>
  <phoneticPr fontId="9"/>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w5a7s3Y6Zoi8NSe9hI7OMOgjpdCjqz5//MJEtIfG0g5xLTmdy2UhE49gSW7bqqe9lX76jXn6H8sgofwlWy/Sg==" saltValue="XZr4wlOwlwTGPFE1vW81UQ==" spinCount="100000" sheet="1" objects="1" scenarios="1"/>
  <phoneticPr fontId="9"/>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503</v>
      </c>
      <c r="AQ8" s="809" t="s">
        <v>504</v>
      </c>
      <c r="AR8" s="823" t="s">
        <v>505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506</v>
      </c>
      <c r="AL9" s="757"/>
      <c r="AM9" s="757"/>
      <c r="AN9" s="774"/>
      <c r="AO9" s="787">
        <v>1071796</v>
      </c>
      <c r="AP9" s="787">
        <v>163958</v>
      </c>
      <c r="AQ9" s="810">
        <v>154424</v>
      </c>
      <c r="AR9" s="824">
        <v>6.2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236218</v>
      </c>
      <c r="AP10" s="788">
        <v>36136</v>
      </c>
      <c r="AQ10" s="811">
        <v>18194</v>
      </c>
      <c r="AR10" s="825">
        <v>98.6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197</v>
      </c>
      <c r="AP11" s="788" t="s">
        <v>197</v>
      </c>
      <c r="AQ11" s="811">
        <v>1285</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197</v>
      </c>
      <c r="AP12" s="788" t="s">
        <v>197</v>
      </c>
      <c r="AQ12" s="811" t="s">
        <v>197</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45708</v>
      </c>
      <c r="AP13" s="788">
        <v>6992</v>
      </c>
      <c r="AQ13" s="811">
        <v>5735</v>
      </c>
      <c r="AR13" s="825">
        <v>21.9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1813</v>
      </c>
      <c r="AP14" s="788">
        <v>277</v>
      </c>
      <c r="AQ14" s="811">
        <v>2950</v>
      </c>
      <c r="AR14" s="825">
        <v>-90.6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-71400</v>
      </c>
      <c r="AP15" s="788">
        <v>-10922</v>
      </c>
      <c r="AQ15" s="811">
        <v>-9110</v>
      </c>
      <c r="AR15" s="825">
        <v>19.899999999999999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1284135</v>
      </c>
      <c r="AP16" s="788">
        <v>196441</v>
      </c>
      <c r="AQ16" s="811">
        <v>173477</v>
      </c>
      <c r="AR16" s="825">
        <v>13.2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341</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15.3</v>
      </c>
      <c r="AP21" s="800">
        <v>14.28</v>
      </c>
      <c r="AQ21" s="813">
        <v>1.02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97.4</v>
      </c>
      <c r="AP22" s="801">
        <v>96</v>
      </c>
      <c r="AQ22" s="814">
        <v>1.4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503</v>
      </c>
      <c r="AQ31" s="809" t="s">
        <v>504</v>
      </c>
      <c r="AR31" s="823" t="s">
        <v>505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856815</v>
      </c>
      <c r="AP32" s="788">
        <v>131072</v>
      </c>
      <c r="AQ32" s="815">
        <v>83140</v>
      </c>
      <c r="AR32" s="825">
        <v>57.7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253482</v>
      </c>
      <c r="AP35" s="788">
        <v>38777</v>
      </c>
      <c r="AQ35" s="815">
        <v>26106</v>
      </c>
      <c r="AR35" s="825">
        <v>48.5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28446</v>
      </c>
      <c r="AP36" s="788">
        <v>4352</v>
      </c>
      <c r="AQ36" s="815">
        <v>4689</v>
      </c>
      <c r="AR36" s="825">
        <v>-7.2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197</v>
      </c>
      <c r="AP37" s="788" t="s">
        <v>197</v>
      </c>
      <c r="AQ37" s="815">
        <v>554</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197</v>
      </c>
      <c r="AP38" s="792" t="s">
        <v>197</v>
      </c>
      <c r="AQ38" s="816">
        <v>7</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-905</v>
      </c>
      <c r="AP39" s="788">
        <v>-138</v>
      </c>
      <c r="AQ39" s="815">
        <v>-2038</v>
      </c>
      <c r="AR39" s="825">
        <v>-93.2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-714822</v>
      </c>
      <c r="AP40" s="788">
        <v>-109350</v>
      </c>
      <c r="AQ40" s="815">
        <v>-74354</v>
      </c>
      <c r="AR40" s="825">
        <v>47.1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394</v>
      </c>
      <c r="AL41" s="763"/>
      <c r="AM41" s="763"/>
      <c r="AN41" s="780"/>
      <c r="AO41" s="788">
        <v>423016</v>
      </c>
      <c r="AP41" s="788">
        <v>64711</v>
      </c>
      <c r="AQ41" s="815">
        <v>38106</v>
      </c>
      <c r="AR41" s="825">
        <v>69.8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495</v>
      </c>
      <c r="AP50" s="805" t="s">
        <v>521</v>
      </c>
      <c r="AQ50" s="818" t="s">
        <v>386</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579019</v>
      </c>
      <c r="AN51" s="783">
        <v>79887</v>
      </c>
      <c r="AO51" s="795">
        <v>19.600000000000001</v>
      </c>
      <c r="AP51" s="806">
        <v>126525</v>
      </c>
      <c r="AQ51" s="819">
        <v>0.2</v>
      </c>
      <c r="AR51" s="829">
        <v>19.399999999999999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371341</v>
      </c>
      <c r="AN52" s="784">
        <v>51234</v>
      </c>
      <c r="AO52" s="796">
        <v>57.3</v>
      </c>
      <c r="AP52" s="807">
        <v>67052</v>
      </c>
      <c r="AQ52" s="820">
        <v>18.100000000000001</v>
      </c>
      <c r="AR52" s="830">
        <v>39.200000000000003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523</v>
      </c>
      <c r="AL53" s="764"/>
      <c r="AM53" s="770">
        <v>518178</v>
      </c>
      <c r="AN53" s="783">
        <v>73137</v>
      </c>
      <c r="AO53" s="795">
        <v>-8.4</v>
      </c>
      <c r="AP53" s="806">
        <v>122054</v>
      </c>
      <c r="AQ53" s="819">
        <v>-3.5</v>
      </c>
      <c r="AR53" s="829">
        <v>-4.9000000000000004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368320</v>
      </c>
      <c r="AN54" s="784">
        <v>51986</v>
      </c>
      <c r="AO54" s="796">
        <v>1.5</v>
      </c>
      <c r="AP54" s="807">
        <v>68298</v>
      </c>
      <c r="AQ54" s="820">
        <v>1.9</v>
      </c>
      <c r="AR54" s="830">
        <v>-0.4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388626</v>
      </c>
      <c r="AN55" s="783">
        <v>56014</v>
      </c>
      <c r="AO55" s="795">
        <v>-23.4</v>
      </c>
      <c r="AP55" s="806">
        <v>111644</v>
      </c>
      <c r="AQ55" s="819">
        <v>-8.5</v>
      </c>
      <c r="AR55" s="829">
        <v>-14.9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229078</v>
      </c>
      <c r="AN56" s="784">
        <v>33018</v>
      </c>
      <c r="AO56" s="796">
        <v>-36.5</v>
      </c>
      <c r="AP56" s="807">
        <v>66606</v>
      </c>
      <c r="AQ56" s="820">
        <v>-2.5</v>
      </c>
      <c r="AR56" s="830">
        <v>-34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524</v>
      </c>
      <c r="AL57" s="764"/>
      <c r="AM57" s="770">
        <v>496584</v>
      </c>
      <c r="AN57" s="783">
        <v>73710</v>
      </c>
      <c r="AO57" s="795">
        <v>31.6</v>
      </c>
      <c r="AP57" s="806">
        <v>127917</v>
      </c>
      <c r="AQ57" s="819">
        <v>14.6</v>
      </c>
      <c r="AR57" s="829">
        <v>17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364005</v>
      </c>
      <c r="AN58" s="784">
        <v>54031</v>
      </c>
      <c r="AO58" s="796">
        <v>63.6</v>
      </c>
      <c r="AP58" s="807">
        <v>69746</v>
      </c>
      <c r="AQ58" s="820">
        <v>4.7</v>
      </c>
      <c r="AR58" s="830">
        <v>58.9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525</v>
      </c>
      <c r="AL59" s="764"/>
      <c r="AM59" s="770">
        <v>1403573</v>
      </c>
      <c r="AN59" s="783">
        <v>214712</v>
      </c>
      <c r="AO59" s="795">
        <v>191.3</v>
      </c>
      <c r="AP59" s="806">
        <v>135931</v>
      </c>
      <c r="AQ59" s="819">
        <v>6.3</v>
      </c>
      <c r="AR59" s="829">
        <v>185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698580</v>
      </c>
      <c r="AN60" s="784">
        <v>106866</v>
      </c>
      <c r="AO60" s="796">
        <v>97.8</v>
      </c>
      <c r="AP60" s="807">
        <v>75320</v>
      </c>
      <c r="AQ60" s="820">
        <v>8</v>
      </c>
      <c r="AR60" s="830">
        <v>89.8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677196</v>
      </c>
      <c r="AN61" s="783">
        <v>99492</v>
      </c>
      <c r="AO61" s="795">
        <v>42.1</v>
      </c>
      <c r="AP61" s="806">
        <v>124814</v>
      </c>
      <c r="AQ61" s="821">
        <v>1.8</v>
      </c>
      <c r="AR61" s="829">
        <v>40.299999999999997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406265</v>
      </c>
      <c r="AN62" s="784">
        <v>59427</v>
      </c>
      <c r="AO62" s="796">
        <v>36.700000000000003</v>
      </c>
      <c r="AP62" s="807">
        <v>69404</v>
      </c>
      <c r="AQ62" s="820">
        <v>6</v>
      </c>
      <c r="AR62" s="830">
        <v>30.7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OF/R5Pqj2c99gx6XzqH6cy6sDf54NtDpIEVmsk7s2admTqyhYjWhSjcdvRESpFlhQ+cNxV4C3mj9DWl2rs9NaA==" saltValue="LBAtXfWkVHkI2VDFLC12L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9"/>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hHuTZQU+9bkXdboR2j5fCszw/p+Bp+RbfJtSPzPPFuPBtwLpOyjLdNz2r+ePt0A7cAed5Rr3XYGFLzr71TILBw==" saltValue="mgYAHrTI89R6Yo3qi6p26Q==" spinCount="100000" sheet="1" objects="1" scenarios="1"/>
  <phoneticPr fontId="9"/>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FLRQjWfEQCa1RWYcoJjnwgKQH3TmlMkDqRBFph6i0GwCNOzXSyNcf9AaqbKZcW3GiH4PqZZAFU4aMqCgtjkhBA==" saltValue="rK8PdpzZwQ8n2ewFOEDpeQ==" spinCount="100000" sheet="1" objects="1" scenarios="1"/>
  <phoneticPr fontId="9"/>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528</v>
      </c>
      <c r="G46" s="853" t="s">
        <v>529</v>
      </c>
      <c r="H46" s="853" t="s">
        <v>530</v>
      </c>
      <c r="I46" s="853" t="s">
        <v>256</v>
      </c>
      <c r="J46" s="858" t="s">
        <v>531</v>
      </c>
    </row>
    <row r="47" spans="2:10" ht="57.75" customHeight="1">
      <c r="B47" s="838"/>
      <c r="C47" s="842" t="s">
        <v>3</v>
      </c>
      <c r="D47" s="842"/>
      <c r="E47" s="846"/>
      <c r="F47" s="850">
        <v>16.59</v>
      </c>
      <c r="G47" s="854">
        <v>18.03</v>
      </c>
      <c r="H47" s="854">
        <v>20.350000000000001</v>
      </c>
      <c r="I47" s="854">
        <v>19.329999999999998</v>
      </c>
      <c r="J47" s="859">
        <v>17.62</v>
      </c>
    </row>
    <row r="48" spans="2:10" ht="57.75" customHeight="1">
      <c r="B48" s="839"/>
      <c r="C48" s="843" t="s">
        <v>9</v>
      </c>
      <c r="D48" s="843"/>
      <c r="E48" s="847"/>
      <c r="F48" s="851">
        <v>10.61</v>
      </c>
      <c r="G48" s="855">
        <v>10.67</v>
      </c>
      <c r="H48" s="855">
        <v>11.55</v>
      </c>
      <c r="I48" s="855">
        <v>11.67</v>
      </c>
      <c r="J48" s="860">
        <v>7.56</v>
      </c>
    </row>
    <row r="49" spans="2:10" ht="57.75" customHeight="1">
      <c r="B49" s="840"/>
      <c r="C49" s="844" t="s">
        <v>15</v>
      </c>
      <c r="D49" s="844"/>
      <c r="E49" s="848"/>
      <c r="F49" s="852">
        <v>1.5</v>
      </c>
      <c r="G49" s="856">
        <v>2.84</v>
      </c>
      <c r="H49" s="856">
        <v>3.12</v>
      </c>
      <c r="I49" s="856" t="s">
        <v>532</v>
      </c>
      <c r="J49" s="861" t="s">
        <v>533</v>
      </c>
    </row>
    <row r="50" spans="2:10"/>
  </sheetData>
  <sheetProtection algorithmName="SHA-512" hashValue="IpCT/3v9SuQKrGzGTEeprNJZfuTZ62QYb0W9+OffSjX8VXPjpL4ywixQ9Mk6CmZzn7xSPFXcMfSl6zcIGFmStQ==" saltValue="UGoorPcdsceewyuabj6C4Q==" spinCount="100000" sheet="1" objects="1" scenarios="1"/>
  <mergeCells count="3">
    <mergeCell ref="C47:E47"/>
    <mergeCell ref="C48:E48"/>
    <mergeCell ref="C49:E49"/>
  </mergeCells>
  <phoneticPr fontId="9"/>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2026-02-26T09:26:49Z</dcterms:created>
  <dcterms:modified xsi:type="dcterms:W3CDTF">2026-03-11T06:16:11Z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2026-03-11T06:16:11Z</vt:filetime>
  </property>
</Properties>
</file>