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■町民生活室\気象データ管理（積雪状況等）\R01\"/>
    </mc:Choice>
  </mc:AlternateContent>
  <bookViews>
    <workbookView xWindow="-435" yWindow="360" windowWidth="15360" windowHeight="9240" tabRatio="78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本日の積雪状況!$A$1:$I$18</definedName>
  </definedNames>
  <calcPr calcId="162913"/>
</workbook>
</file>

<file path=xl/calcChain.xml><?xml version="1.0" encoding="utf-8"?>
<calcChain xmlns="http://schemas.openxmlformats.org/spreadsheetml/2006/main">
  <c r="J36" i="74" l="1"/>
  <c r="L36" i="74"/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J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<sst xmlns="http://schemas.openxmlformats.org/spreadsheetml/2006/main" count="485" uniqueCount="88">
  <si>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</si>
  <si>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</si>
  <si>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</si>
  <si>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</si>
  <si>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</si>
  <si>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</si>
  <si>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</si>
  <si>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</si>
  <si>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</si>
  <si>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</si>
  <si>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</si>
  <si>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</si>
  <si>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</si>
  <si>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</si>
  <si>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</si>
  <si>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</si>
  <si>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</si>
  <si>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</si>
  <si>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</si>
  <si>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</si>
  <si>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長者原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</si>
  <si>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</si>
  <si>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</si>
  <si>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</si>
  <si>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</si>
  <si>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</si>
  <si>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</si>
  <si>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</si>
  <si>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</si>
  <si>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</si>
  <si>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</si>
  <si>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</si>
  <si>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</si>
  <si>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</si>
  <si>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</si>
  <si>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</si>
  <si>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</si>
  <si>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</si>
  <si>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</si>
  <si>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</si>
  <si>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</si>
  <si>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</si>
  <si>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</si>
  <si>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</si>
  <si>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</si>
  <si>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</si>
  <si>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</si>
  <si>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</si>
  <si>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</si>
  <si>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</si>
  <si>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</si>
  <si>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</si>
  <si>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</si>
  <si>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</si>
  <si>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</si>
  <si>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</si>
  <si>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</si>
  <si>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</si>
  <si>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</si>
  <si>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３月</t>
    <phoneticPr fontId="1"/>
  </si>
  <si>
    <t>４月</t>
    <phoneticPr fontId="1"/>
  </si>
  <si>
    <t>５月</t>
    <phoneticPr fontId="1"/>
  </si>
  <si>
    <t>小玉川</t>
    <rPh sb="0" eb="1">
      <t>コ</t>
    </rPh>
    <rPh sb="1" eb="3">
      <t>タマガワ</t>
    </rPh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</si>
  <si>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</si>
  <si>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小玉川</t>
    <rPh sb="0" eb="1">
      <t>コ</t>
    </rPh>
    <rPh sb="1" eb="2">
      <t>タマ</t>
    </rPh>
    <rPh sb="2" eb="3">
      <t>ガワ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</si>
  <si>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</si>
  <si>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</si>
  <si>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</si>
  <si>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ｃ ｍ</t>
    <phoneticPr fontId="1"/>
  </si>
  <si>
    <t>小　国</t>
    <phoneticPr fontId="1"/>
  </si>
  <si>
    <t>ｃ ｍ</t>
    <phoneticPr fontId="1"/>
  </si>
  <si>
    <t>㎝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</si>
  <si>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</si>
  <si>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</si>
  <si>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</si>
  <si>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</si>
  <si>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</si>
  <si>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令和元年１２月</t>
    <rPh sb="0" eb="2">
      <t>レイワ</t>
    </rPh>
    <rPh sb="2" eb="3">
      <t>モト</t>
    </rPh>
    <phoneticPr fontId="1"/>
  </si>
  <si>
    <t>令和元年１１月</t>
    <rPh sb="0" eb="2">
      <t>レイワ</t>
    </rPh>
    <rPh sb="2" eb="3">
      <t>モト</t>
    </rPh>
    <phoneticPr fontId="1"/>
  </si>
  <si>
    <t>ｃ ｍ</t>
    <phoneticPr fontId="1"/>
  </si>
  <si>
    <t>ｃ ｍ</t>
    <phoneticPr fontId="1"/>
  </si>
  <si>
    <t>昨年：</t>
    <phoneticPr fontId="1"/>
  </si>
  <si>
    <t>　令和2年１月</t>
    <rPh sb="1" eb="3">
      <t>レイワ</t>
    </rPh>
    <phoneticPr fontId="1"/>
  </si>
  <si>
    <r>
      <t xml:space="preserve">令　和  </t>
    </r>
    <r>
      <rPr>
        <b/>
        <sz val="22"/>
        <rFont val="ＪＳＰ明朝"/>
        <family val="1"/>
        <charset val="128"/>
      </rPr>
      <t xml:space="preserve"> 2</t>
    </r>
    <r>
      <rPr>
        <b/>
        <sz val="18"/>
        <rFont val="ＪＳＰ明朝"/>
        <family val="1"/>
        <charset val="128"/>
      </rPr>
      <t xml:space="preserve">  年</t>
    </r>
    <rPh sb="0" eb="1">
      <t>レイ</t>
    </rPh>
    <rPh sb="2" eb="3">
      <t>ワ</t>
    </rPh>
    <phoneticPr fontId="1"/>
  </si>
  <si>
    <t>　令和２年２月</t>
    <rPh sb="1" eb="3">
      <t>レイワ</t>
    </rPh>
    <phoneticPr fontId="1"/>
  </si>
  <si>
    <t>令和２年３月</t>
    <rPh sb="0" eb="2">
      <t>レイワ</t>
    </rPh>
    <phoneticPr fontId="1"/>
  </si>
  <si>
    <t>令和２年４月</t>
    <rPh sb="0" eb="2">
      <t>レイワ</t>
    </rPh>
    <phoneticPr fontId="1"/>
  </si>
  <si>
    <t>令和２年５月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</si>
</sst>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topLeftCell="A4" zoomScale="70" zoomScaleNormal="80" zoomScaleSheetLayoutView="70" workbookViewId="0">
      <selection activeCell="A18" sqref="A18:I19"/>
    </sheetView>
  </sheetViews>
  <sheetFormatPr defaultRowHeight="13.5"/>
  <cols>
    <col min="1" max="1" width="20.625" customWidth="1"/>
    <col min="2" max="4" width="10.625" customWidth="1"/>
    <col min="5" max="5" width="1.625" customWidth="1"/>
    <col min="6" max="8" width="10.625" customWidth="1"/>
    <col min="9" max="9" width="1.875" customWidth="1"/>
  </cols>
  <sheetData>
    <row r="1" spans="1:23" s="2" customFormat="1" ht="60" customHeight="1">
      <c r="A1" s="74" t="s">
        <v>10</v>
      </c>
      <c r="B1" s="74"/>
      <c r="C1" s="74"/>
      <c r="D1" s="74"/>
      <c r="E1" s="74"/>
      <c r="F1" s="74"/>
      <c r="G1" s="74"/>
      <c r="H1" s="74"/>
      <c r="I1" s="74"/>
    </row>
    <row r="2" spans="1:23" ht="30" customHeight="1">
      <c r="A2" t="s">
        <v>65</v>
      </c>
    </row>
    <row r="3" spans="1:23" ht="30.95" customHeight="1">
      <c r="A3" s="75" t="s">
        <v>83</v>
      </c>
      <c r="B3" s="75"/>
      <c r="C3" s="15">
        <v>3</v>
      </c>
      <c r="D3" s="9" t="s">
        <v>7</v>
      </c>
      <c r="E3" s="9"/>
      <c r="F3" s="15">
        <v>31</v>
      </c>
      <c r="G3" s="9" t="s">
        <v>6</v>
      </c>
      <c r="H3" s="9" t="s">
        <v>5</v>
      </c>
      <c r="I3" s="1"/>
    </row>
    <row r="4" spans="1:23" ht="30" customHeight="1"/>
    <row r="5" spans="1:23" ht="60" customHeight="1">
      <c r="A5" s="5" t="s">
        <v>11</v>
      </c>
      <c r="B5" s="76" t="s">
        <v>0</v>
      </c>
      <c r="C5" s="77"/>
      <c r="D5" s="77"/>
      <c r="E5" s="6"/>
      <c r="F5" s="76" t="s">
        <v>66</v>
      </c>
      <c r="G5" s="77"/>
      <c r="H5" s="77"/>
      <c r="I5" s="6"/>
    </row>
    <row r="6" spans="1:23" ht="51" customHeight="1">
      <c r="A6" s="83" t="s">
        <v>67</v>
      </c>
      <c r="B6" s="10"/>
      <c r="C6" s="14">
        <v>0</v>
      </c>
      <c r="D6" s="73" t="s">
        <v>71</v>
      </c>
      <c r="E6" s="7"/>
      <c r="F6" s="10"/>
      <c r="G6" s="14">
        <v>0</v>
      </c>
      <c r="H6" s="73" t="s">
        <v>71</v>
      </c>
      <c r="I6" s="3"/>
    </row>
    <row r="7" spans="1:23" ht="30" customHeight="1">
      <c r="A7" s="84"/>
      <c r="B7" s="11" t="s">
        <v>8</v>
      </c>
      <c r="C7" s="72">
        <v>0</v>
      </c>
      <c r="D7" s="13" t="s">
        <v>9</v>
      </c>
      <c r="E7" s="8"/>
      <c r="F7" s="11" t="s">
        <v>8</v>
      </c>
      <c r="G7" s="72">
        <v>0</v>
      </c>
      <c r="H7" s="13" t="s">
        <v>9</v>
      </c>
      <c r="I7" s="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5"/>
    </row>
    <row r="8" spans="1:23" ht="51" customHeight="1">
      <c r="A8" s="78" t="s">
        <v>1</v>
      </c>
      <c r="B8" s="10"/>
      <c r="C8" s="14">
        <v>0</v>
      </c>
      <c r="D8" s="12" t="s">
        <v>75</v>
      </c>
      <c r="E8" s="7"/>
      <c r="F8" s="10"/>
      <c r="G8" s="14">
        <v>0</v>
      </c>
      <c r="H8" s="12" t="s">
        <v>72</v>
      </c>
      <c r="I8" s="3"/>
    </row>
    <row r="9" spans="1:23" ht="30" customHeight="1">
      <c r="A9" s="79"/>
      <c r="B9" s="11" t="s">
        <v>8</v>
      </c>
      <c r="C9" s="72">
        <v>5</v>
      </c>
      <c r="D9" s="13" t="s">
        <v>9</v>
      </c>
      <c r="E9" s="8"/>
      <c r="F9" s="11" t="s">
        <v>8</v>
      </c>
      <c r="G9" s="72">
        <v>90</v>
      </c>
      <c r="H9" s="13" t="s">
        <v>9</v>
      </c>
      <c r="I9" s="4"/>
    </row>
    <row r="10" spans="1:23" ht="51" customHeight="1">
      <c r="A10" s="78" t="s">
        <v>2</v>
      </c>
      <c r="B10" s="10"/>
      <c r="C10" s="14">
        <v>0</v>
      </c>
      <c r="D10" s="12" t="s">
        <v>70</v>
      </c>
      <c r="E10" s="7"/>
      <c r="F10" s="10"/>
      <c r="G10" s="14">
        <v>0</v>
      </c>
      <c r="H10" s="12" t="s">
        <v>68</v>
      </c>
      <c r="I10" s="3"/>
    </row>
    <row r="11" spans="1:23" ht="30" customHeight="1">
      <c r="A11" s="79"/>
      <c r="B11" s="11" t="s">
        <v>8</v>
      </c>
      <c r="C11" s="72">
        <v>0</v>
      </c>
      <c r="D11" s="13" t="s">
        <v>73</v>
      </c>
      <c r="E11" s="8"/>
      <c r="F11" s="11" t="s">
        <v>8</v>
      </c>
      <c r="G11" s="72">
        <v>87</v>
      </c>
      <c r="H11" s="13" t="s">
        <v>79</v>
      </c>
      <c r="I11" s="4"/>
    </row>
    <row r="12" spans="1:23" ht="51" customHeight="1">
      <c r="A12" s="78" t="s">
        <v>3</v>
      </c>
      <c r="B12" s="10"/>
      <c r="C12" s="14">
        <v>0</v>
      </c>
      <c r="D12" s="12" t="s">
        <v>68</v>
      </c>
      <c r="E12" s="7"/>
      <c r="F12" s="10"/>
      <c r="G12" s="14">
        <v>0</v>
      </c>
      <c r="H12" s="12" t="s">
        <v>74</v>
      </c>
      <c r="I12" s="3"/>
    </row>
    <row r="13" spans="1:23" ht="30" customHeight="1">
      <c r="A13" s="79"/>
      <c r="B13" s="11" t="s">
        <v>8</v>
      </c>
      <c r="C13" s="72">
        <v>0</v>
      </c>
      <c r="D13" s="13" t="s">
        <v>70</v>
      </c>
      <c r="E13" s="8"/>
      <c r="F13" s="11" t="s">
        <v>8</v>
      </c>
      <c r="G13" s="72">
        <v>110</v>
      </c>
      <c r="H13" s="13" t="s">
        <v>9</v>
      </c>
      <c r="I13" s="4"/>
    </row>
    <row r="14" spans="1:23" ht="51" customHeight="1">
      <c r="A14" s="78" t="s">
        <v>4</v>
      </c>
      <c r="B14" s="10"/>
      <c r="C14" s="14">
        <v>0</v>
      </c>
      <c r="D14" s="12" t="s">
        <v>68</v>
      </c>
      <c r="E14" s="7"/>
      <c r="F14" s="10"/>
      <c r="G14" s="14">
        <v>0</v>
      </c>
      <c r="H14" s="12" t="s">
        <v>70</v>
      </c>
      <c r="I14" s="3"/>
    </row>
    <row r="15" spans="1:23" ht="30" customHeight="1">
      <c r="A15" s="79"/>
      <c r="B15" s="11" t="s">
        <v>8</v>
      </c>
      <c r="C15" s="72">
        <v>0</v>
      </c>
      <c r="D15" s="13" t="s">
        <v>80</v>
      </c>
      <c r="E15" s="8"/>
      <c r="F15" s="11" t="s">
        <v>81</v>
      </c>
      <c r="G15" s="72">
        <v>65</v>
      </c>
      <c r="H15" s="13" t="s">
        <v>9</v>
      </c>
      <c r="I15" s="4"/>
    </row>
    <row r="16" spans="1:23" ht="51" customHeight="1">
      <c r="A16" s="78" t="s">
        <v>63</v>
      </c>
      <c r="B16" s="10"/>
      <c r="C16" s="14">
        <v>0</v>
      </c>
      <c r="D16" s="12" t="s">
        <v>68</v>
      </c>
      <c r="E16" s="7"/>
      <c r="F16" s="10"/>
      <c r="G16" s="14">
        <v>0</v>
      </c>
      <c r="H16" s="12" t="s">
        <v>68</v>
      </c>
      <c r="I16" s="3"/>
    </row>
    <row r="17" spans="1:9" ht="30" customHeight="1">
      <c r="A17" s="79"/>
      <c r="B17" s="11" t="s">
        <v>8</v>
      </c>
      <c r="C17" s="72">
        <v>0</v>
      </c>
      <c r="D17" s="13" t="s">
        <v>70</v>
      </c>
      <c r="E17" s="8"/>
      <c r="F17" s="11" t="s">
        <v>8</v>
      </c>
      <c r="G17" s="72">
        <v>140</v>
      </c>
      <c r="H17" s="13" t="s">
        <v>76</v>
      </c>
      <c r="I17" s="4"/>
    </row>
    <row r="18" spans="1:9">
      <c r="A18" s="80"/>
      <c r="B18" s="81"/>
      <c r="C18" s="81"/>
      <c r="D18" s="81"/>
      <c r="E18" s="81"/>
      <c r="F18" s="81"/>
      <c r="G18" s="81"/>
      <c r="H18" s="81"/>
      <c r="I18" s="81"/>
    </row>
    <row r="19" spans="1:9">
      <c r="A19" s="82"/>
      <c r="B19" s="82"/>
      <c r="C19" s="82"/>
      <c r="D19" s="82"/>
      <c r="E19" s="82"/>
      <c r="F19" s="82"/>
      <c r="G19" s="82"/>
      <c r="H19" s="82"/>
      <c r="I19" s="82"/>
    </row>
  </sheetData>
  <mergeCells count="11">
    <mergeCell ref="A18:I19"/>
    <mergeCell ref="A14:A15"/>
    <mergeCell ref="A16:A17"/>
    <mergeCell ref="A6:A7"/>
    <mergeCell ref="A8:A9"/>
    <mergeCell ref="A12:A13"/>
    <mergeCell ref="A1:I1"/>
    <mergeCell ref="A3:B3"/>
    <mergeCell ref="B5:D5"/>
    <mergeCell ref="F5:H5"/>
    <mergeCell ref="A10:A11"/>
  </mergeCells>
  <phoneticPr fontId="1"/>
  <pageMargins left="0.78700000000000003" right="0.44" top="0.73" bottom="0.98399999999999999" header="0.51200000000000001" footer="0.51200000000000001"/>
  <pageSetup paperSize="9" orientation="portrait" r:id="rId1"/>
  <headerFooter alignWithMargins="0"/>
  <colBreaks count="1" manualBreakCount="1">
    <brk id="9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35" activePane="bottomLeft" state="frozen"/>
      <selection activeCell="A3" sqref="A3:A4"/>
      <selection pane="bottomLeft" activeCell="N34" sqref="N34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78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52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51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45"/>
      <c r="E14" s="25"/>
      <c r="F14" s="26"/>
      <c r="G14" s="25"/>
      <c r="H14" s="45"/>
      <c r="I14" s="25"/>
      <c r="J14" s="45"/>
      <c r="K14" s="25"/>
      <c r="L14" s="45"/>
      <c r="M14" s="25"/>
    </row>
    <row r="15" spans="1:13" s="23" customFormat="1" ht="22.5" customHeight="1">
      <c r="A15" s="24" t="s">
        <v>24</v>
      </c>
      <c r="B15" s="26"/>
      <c r="C15" s="25"/>
      <c r="D15" s="45"/>
      <c r="E15" s="25"/>
      <c r="F15" s="26"/>
      <c r="G15" s="25"/>
      <c r="H15" s="45"/>
      <c r="I15" s="25"/>
      <c r="J15" s="45"/>
      <c r="K15" s="25"/>
      <c r="L15" s="45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1</v>
      </c>
      <c r="I24" s="25">
        <v>1</v>
      </c>
      <c r="J24" s="26">
        <v>0</v>
      </c>
      <c r="K24" s="25">
        <v>0</v>
      </c>
      <c r="L24" s="26">
        <v>1</v>
      </c>
      <c r="M24" s="25">
        <v>1</v>
      </c>
    </row>
    <row r="25" spans="1:13" s="23" customFormat="1" ht="22.5" customHeight="1">
      <c r="A25" s="24" t="s">
        <v>34</v>
      </c>
      <c r="B25" s="26">
        <v>0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45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45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26">
        <v>0</v>
      </c>
      <c r="K29" s="25">
        <v>0</v>
      </c>
      <c r="L29" s="45">
        <v>0</v>
      </c>
      <c r="M29" s="25">
        <v>0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45">
        <v>0</v>
      </c>
      <c r="K32" s="25">
        <v>0</v>
      </c>
      <c r="L32" s="26">
        <v>0</v>
      </c>
      <c r="M32" s="25">
        <v>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0</v>
      </c>
      <c r="F33" s="26">
        <v>2</v>
      </c>
      <c r="G33" s="25">
        <v>2</v>
      </c>
      <c r="H33" s="26">
        <v>0</v>
      </c>
      <c r="I33" s="25">
        <v>0</v>
      </c>
      <c r="J33" s="26">
        <v>0</v>
      </c>
      <c r="K33" s="25">
        <v>0</v>
      </c>
      <c r="L33" s="26">
        <v>2</v>
      </c>
      <c r="M33" s="25">
        <v>2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17</v>
      </c>
      <c r="E34" s="25">
        <v>8</v>
      </c>
      <c r="F34" s="26">
        <v>8</v>
      </c>
      <c r="G34" s="25">
        <v>7</v>
      </c>
      <c r="H34" s="26">
        <v>12</v>
      </c>
      <c r="I34" s="25">
        <v>12</v>
      </c>
      <c r="J34" s="26">
        <v>1</v>
      </c>
      <c r="K34" s="25">
        <v>1</v>
      </c>
      <c r="L34" s="26">
        <v>4</v>
      </c>
      <c r="M34" s="25">
        <v>5</v>
      </c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6" t="s">
        <v>45</v>
      </c>
      <c r="B36" s="94">
        <f>SUM(B5:B35)</f>
        <v>0</v>
      </c>
      <c r="C36" s="95"/>
      <c r="D36" s="94">
        <f>SUM(D5:D35)</f>
        <v>17</v>
      </c>
      <c r="E36" s="95"/>
      <c r="F36" s="94">
        <f>SUM(F5:F35)</f>
        <v>10</v>
      </c>
      <c r="G36" s="95"/>
      <c r="H36" s="94">
        <f>SUM(H5:H35)</f>
        <v>13</v>
      </c>
      <c r="I36" s="95"/>
      <c r="J36" s="94">
        <f>SUM(J5:J35)</f>
        <v>1</v>
      </c>
      <c r="K36" s="95"/>
      <c r="L36" s="94">
        <f>SUM(L5:L35)</f>
        <v>7</v>
      </c>
      <c r="M36" s="95"/>
    </row>
    <row r="37" spans="1:13" s="23" customFormat="1" ht="22.5" customHeight="1">
      <c r="A37" s="97"/>
      <c r="B37" s="29" t="s">
        <v>46</v>
      </c>
      <c r="C37" s="30">
        <f>SUM(B5:B35)</f>
        <v>0</v>
      </c>
      <c r="D37" s="29" t="s">
        <v>46</v>
      </c>
      <c r="E37" s="30">
        <f>SUM(D5:D35)</f>
        <v>17</v>
      </c>
      <c r="F37" s="29" t="s">
        <v>46</v>
      </c>
      <c r="G37" s="30">
        <f>SUM(F5:F35)</f>
        <v>10</v>
      </c>
      <c r="H37" s="29" t="s">
        <v>46</v>
      </c>
      <c r="I37" s="30">
        <f>SUM(H5:H35)</f>
        <v>13</v>
      </c>
      <c r="J37" s="29" t="s">
        <v>46</v>
      </c>
      <c r="K37" s="30">
        <f>SUM(J5:J35)</f>
        <v>1</v>
      </c>
      <c r="L37" s="29" t="s">
        <v>46</v>
      </c>
      <c r="M37" s="30">
        <f>SUM(L5:L35)</f>
        <v>7</v>
      </c>
    </row>
    <row r="38" spans="1:13" s="23" customFormat="1" ht="22.5" customHeight="1">
      <c r="A38" s="96" t="s">
        <v>47</v>
      </c>
      <c r="B38" s="94">
        <f>COUNTIF(B5:B35,"&gt;=1")</f>
        <v>0</v>
      </c>
      <c r="C38" s="95"/>
      <c r="D38" s="94">
        <f>COUNTIF(D5:D35,"&gt;=1")</f>
        <v>1</v>
      </c>
      <c r="E38" s="95"/>
      <c r="F38" s="94">
        <f>COUNTIF(F5:F35,"&gt;=1")</f>
        <v>2</v>
      </c>
      <c r="G38" s="95"/>
      <c r="H38" s="94">
        <f>COUNTIF(H5:H35,"&gt;=1")</f>
        <v>2</v>
      </c>
      <c r="I38" s="95"/>
      <c r="J38" s="94">
        <f>COUNTIF(J5:J35,"&gt;=1")</f>
        <v>1</v>
      </c>
      <c r="K38" s="95"/>
      <c r="L38" s="94">
        <f>COUNTIF(L5:L35,"&gt;=1")</f>
        <v>3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</f>
        <v>0</v>
      </c>
      <c r="D39" s="29" t="s">
        <v>48</v>
      </c>
      <c r="E39" s="30">
        <f>COUNTIF(D5:D35,"&gt;=1")</f>
        <v>1</v>
      </c>
      <c r="F39" s="29" t="s">
        <v>48</v>
      </c>
      <c r="G39" s="30">
        <f>COUNTIF(F5:F35,"&gt;=1")</f>
        <v>2</v>
      </c>
      <c r="H39" s="29" t="s">
        <v>48</v>
      </c>
      <c r="I39" s="30">
        <f>COUNTIF(H5:H35,"&gt;=1")</f>
        <v>2</v>
      </c>
      <c r="J39" s="29" t="s">
        <v>48</v>
      </c>
      <c r="K39" s="30">
        <f>COUNTIF(J5:J35,"&gt;=1")</f>
        <v>1</v>
      </c>
      <c r="L39" s="29" t="s">
        <v>48</v>
      </c>
      <c r="M39" s="30">
        <f>COUNTIF(L5:L35,"&gt;=1")</f>
        <v>3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17</v>
      </c>
      <c r="F42" s="32"/>
      <c r="G42" s="33">
        <f>MAXA(F5:F35)</f>
        <v>8</v>
      </c>
      <c r="H42" s="32"/>
      <c r="I42" s="33">
        <f>MAXA(H5:H35)</f>
        <v>12</v>
      </c>
      <c r="J42" s="37"/>
      <c r="K42" s="33">
        <f>MAXA(J5:J35)</f>
        <v>1</v>
      </c>
      <c r="L42" s="32"/>
      <c r="M42" s="33">
        <f>MAXA(L5:L35)</f>
        <v>4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8</v>
      </c>
      <c r="F43" s="36"/>
      <c r="G43" s="35">
        <f>MAXA(G5:G35)</f>
        <v>7</v>
      </c>
      <c r="H43" s="36"/>
      <c r="I43" s="35">
        <f>MAXA(I5:I35)</f>
        <v>12</v>
      </c>
      <c r="J43" s="36"/>
      <c r="K43" s="35">
        <f>MAXA(K5:K35)</f>
        <v>1</v>
      </c>
      <c r="L43" s="36"/>
      <c r="M43" s="35">
        <f>MAXA(M5:M35)</f>
        <v>5</v>
      </c>
    </row>
  </sheetData>
  <mergeCells count="25"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  <mergeCell ref="J38:K38"/>
    <mergeCell ref="L38:M38"/>
    <mergeCell ref="J3:K3"/>
    <mergeCell ref="L3:M3"/>
    <mergeCell ref="J36:K36"/>
    <mergeCell ref="L36:M36"/>
    <mergeCell ref="A1:J1"/>
    <mergeCell ref="L1:M1"/>
    <mergeCell ref="K2:M2"/>
    <mergeCell ref="A3:A4"/>
    <mergeCell ref="B3:C3"/>
    <mergeCell ref="D3:E3"/>
    <mergeCell ref="F3:G3"/>
    <mergeCell ref="H3:I3"/>
    <mergeCell ref="A2:E2"/>
  </mergeCells>
  <phoneticPr fontId="1"/>
  <conditionalFormatting sqref="E5:E34">
    <cfRule type="cellIs" dxfId="83" priority="14" stopIfTrue="1" operator="equal">
      <formula>$E$43</formula>
    </cfRule>
  </conditionalFormatting>
  <conditionalFormatting sqref="B5:B34">
    <cfRule type="cellIs" dxfId="82" priority="16" stopIfTrue="1" operator="equal">
      <formula>$C$42</formula>
    </cfRule>
  </conditionalFormatting>
  <conditionalFormatting sqref="C5:C34">
    <cfRule type="cellIs" dxfId="81" priority="17" stopIfTrue="1" operator="equal">
      <formula>$C$43</formula>
    </cfRule>
  </conditionalFormatting>
  <conditionalFormatting sqref="D5:D34">
    <cfRule type="cellIs" dxfId="80" priority="18" stopIfTrue="1" operator="equal">
      <formula>$E$42</formula>
    </cfRule>
  </conditionalFormatting>
  <conditionalFormatting sqref="G5:G34">
    <cfRule type="cellIs" dxfId="79" priority="19" stopIfTrue="1" operator="equal">
      <formula>$G$43</formula>
    </cfRule>
  </conditionalFormatting>
  <conditionalFormatting sqref="F5:F34">
    <cfRule type="cellIs" dxfId="78" priority="20" stopIfTrue="1" operator="equal">
      <formula>$G$42</formula>
    </cfRule>
  </conditionalFormatting>
  <conditionalFormatting sqref="H5:H34">
    <cfRule type="cellIs" dxfId="77" priority="21" stopIfTrue="1" operator="equal">
      <formula>$I$42</formula>
    </cfRule>
  </conditionalFormatting>
  <conditionalFormatting sqref="J5:J34">
    <cfRule type="cellIs" dxfId="76" priority="23" stopIfTrue="1" operator="equal">
      <formula>$K$42</formula>
    </cfRule>
  </conditionalFormatting>
  <conditionalFormatting sqref="K5:K34">
    <cfRule type="cellIs" dxfId="75" priority="24" stopIfTrue="1" operator="equal">
      <formula>$K$43</formula>
    </cfRule>
  </conditionalFormatting>
  <conditionalFormatting sqref="M5:M34">
    <cfRule type="cellIs" dxfId="74" priority="25" stopIfTrue="1" operator="equal">
      <formula>$M$43</formula>
    </cfRule>
  </conditionalFormatting>
  <conditionalFormatting sqref="L5:L34">
    <cfRule type="cellIs" dxfId="73" priority="26" stopIfTrue="1" operator="equal">
      <formula>$M$42</formula>
    </cfRule>
  </conditionalFormatting>
  <conditionalFormatting sqref="I5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35" activePane="bottomLeft" state="frozen"/>
      <selection activeCell="A3" sqref="A3:A4"/>
      <selection pane="bottomLeft" activeCell="M35" sqref="M35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77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54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5</v>
      </c>
      <c r="F5" s="22">
        <v>0</v>
      </c>
      <c r="G5" s="21">
        <v>1</v>
      </c>
      <c r="H5" s="22">
        <v>0</v>
      </c>
      <c r="I5" s="21">
        <v>6</v>
      </c>
      <c r="J5" s="22">
        <v>0</v>
      </c>
      <c r="K5" s="21">
        <v>0</v>
      </c>
      <c r="L5" s="22">
        <v>0</v>
      </c>
      <c r="M5" s="21">
        <v>3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0</v>
      </c>
      <c r="E6" s="25">
        <v>3</v>
      </c>
      <c r="F6" s="26">
        <v>0</v>
      </c>
      <c r="G6" s="25">
        <v>0</v>
      </c>
      <c r="H6" s="26">
        <v>0</v>
      </c>
      <c r="I6" s="25">
        <v>3</v>
      </c>
      <c r="J6" s="26">
        <v>0</v>
      </c>
      <c r="K6" s="25">
        <v>0</v>
      </c>
      <c r="L6" s="26">
        <v>0</v>
      </c>
      <c r="M6" s="25">
        <v>0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2</v>
      </c>
      <c r="E8" s="25">
        <v>5</v>
      </c>
      <c r="F8" s="26">
        <v>4</v>
      </c>
      <c r="G8" s="25">
        <v>4</v>
      </c>
      <c r="H8" s="26">
        <v>4</v>
      </c>
      <c r="I8" s="25">
        <v>4</v>
      </c>
      <c r="J8" s="26">
        <v>0</v>
      </c>
      <c r="K8" s="25">
        <v>0</v>
      </c>
      <c r="L8" s="26">
        <v>0</v>
      </c>
      <c r="M8" s="25">
        <v>0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28</v>
      </c>
      <c r="E9" s="25">
        <v>15</v>
      </c>
      <c r="F9" s="26">
        <v>5</v>
      </c>
      <c r="G9" s="25">
        <v>6</v>
      </c>
      <c r="H9" s="26">
        <v>14</v>
      </c>
      <c r="I9" s="25">
        <v>14</v>
      </c>
      <c r="J9" s="26">
        <v>2</v>
      </c>
      <c r="K9" s="25">
        <v>2</v>
      </c>
      <c r="L9" s="26">
        <v>4</v>
      </c>
      <c r="M9" s="25">
        <v>4</v>
      </c>
    </row>
    <row r="10" spans="1:13" s="23" customFormat="1" ht="22.5" customHeight="1">
      <c r="A10" s="24">
        <v>6</v>
      </c>
      <c r="B10" s="26">
        <v>21</v>
      </c>
      <c r="C10" s="25">
        <v>21</v>
      </c>
      <c r="D10" s="26">
        <v>48</v>
      </c>
      <c r="E10" s="25">
        <v>50</v>
      </c>
      <c r="F10" s="26">
        <v>26</v>
      </c>
      <c r="G10" s="25">
        <v>33</v>
      </c>
      <c r="H10" s="26">
        <v>63</v>
      </c>
      <c r="I10" s="25">
        <v>71</v>
      </c>
      <c r="J10" s="26">
        <v>40</v>
      </c>
      <c r="K10" s="25">
        <v>39</v>
      </c>
      <c r="L10" s="26">
        <v>58</v>
      </c>
      <c r="M10" s="25">
        <v>62</v>
      </c>
    </row>
    <row r="11" spans="1:13" s="23" customFormat="1" ht="22.5" customHeight="1">
      <c r="A11" s="24">
        <v>7</v>
      </c>
      <c r="B11" s="26">
        <v>4</v>
      </c>
      <c r="C11" s="25">
        <v>19</v>
      </c>
      <c r="D11" s="26">
        <v>40</v>
      </c>
      <c r="E11" s="25">
        <v>75</v>
      </c>
      <c r="F11" s="26">
        <v>13</v>
      </c>
      <c r="G11" s="25">
        <v>32</v>
      </c>
      <c r="H11" s="26">
        <v>30</v>
      </c>
      <c r="I11" s="25">
        <v>78</v>
      </c>
      <c r="J11" s="26">
        <v>15</v>
      </c>
      <c r="K11" s="25">
        <v>39</v>
      </c>
      <c r="L11" s="26">
        <v>16</v>
      </c>
      <c r="M11" s="25">
        <v>66</v>
      </c>
    </row>
    <row r="12" spans="1:13" s="23" customFormat="1" ht="22.5" customHeight="1">
      <c r="A12" s="24">
        <v>8</v>
      </c>
      <c r="B12" s="26">
        <v>1</v>
      </c>
      <c r="C12" s="25">
        <v>10</v>
      </c>
      <c r="D12" s="26">
        <v>0</v>
      </c>
      <c r="E12" s="25">
        <v>63</v>
      </c>
      <c r="F12" s="26">
        <v>0</v>
      </c>
      <c r="G12" s="25">
        <v>17</v>
      </c>
      <c r="H12" s="26">
        <v>0</v>
      </c>
      <c r="I12" s="25">
        <v>56</v>
      </c>
      <c r="J12" s="26">
        <v>0</v>
      </c>
      <c r="K12" s="25">
        <v>26</v>
      </c>
      <c r="L12" s="26">
        <v>1</v>
      </c>
      <c r="M12" s="25">
        <v>48</v>
      </c>
    </row>
    <row r="13" spans="1:13" s="23" customFormat="1" ht="22.5" customHeight="1">
      <c r="A13" s="24">
        <v>9</v>
      </c>
      <c r="B13" s="26">
        <v>0</v>
      </c>
      <c r="C13" s="25">
        <v>8</v>
      </c>
      <c r="D13" s="26">
        <v>0</v>
      </c>
      <c r="E13" s="25">
        <v>58</v>
      </c>
      <c r="F13" s="26">
        <v>0</v>
      </c>
      <c r="G13" s="25">
        <v>14</v>
      </c>
      <c r="H13" s="26">
        <v>0</v>
      </c>
      <c r="I13" s="25">
        <v>41</v>
      </c>
      <c r="J13" s="26">
        <v>0</v>
      </c>
      <c r="K13" s="25">
        <v>23</v>
      </c>
      <c r="L13" s="26">
        <v>0</v>
      </c>
      <c r="M13" s="25">
        <v>42</v>
      </c>
    </row>
    <row r="14" spans="1:13" s="23" customFormat="1" ht="22.5" customHeight="1">
      <c r="A14" s="24" t="s">
        <v>23</v>
      </c>
      <c r="B14" s="26">
        <v>3</v>
      </c>
      <c r="C14" s="25">
        <v>6</v>
      </c>
      <c r="D14" s="26">
        <v>0</v>
      </c>
      <c r="E14" s="25">
        <v>53</v>
      </c>
      <c r="F14" s="26">
        <v>0</v>
      </c>
      <c r="G14" s="25">
        <v>10</v>
      </c>
      <c r="H14" s="26">
        <v>0</v>
      </c>
      <c r="I14" s="25">
        <v>37</v>
      </c>
      <c r="J14" s="26">
        <v>0</v>
      </c>
      <c r="K14" s="25">
        <v>21</v>
      </c>
      <c r="L14" s="26">
        <v>0</v>
      </c>
      <c r="M14" s="25">
        <v>40</v>
      </c>
    </row>
    <row r="15" spans="1:13" s="23" customFormat="1" ht="22.5" customHeight="1">
      <c r="A15" s="24" t="s">
        <v>24</v>
      </c>
      <c r="B15" s="26">
        <v>0</v>
      </c>
      <c r="C15" s="25">
        <v>4</v>
      </c>
      <c r="D15" s="26">
        <v>0</v>
      </c>
      <c r="E15" s="25">
        <v>45</v>
      </c>
      <c r="F15" s="26">
        <v>0</v>
      </c>
      <c r="G15" s="25">
        <v>8</v>
      </c>
      <c r="H15" s="26">
        <v>0</v>
      </c>
      <c r="I15" s="25">
        <v>31</v>
      </c>
      <c r="J15" s="26">
        <v>0</v>
      </c>
      <c r="K15" s="25">
        <v>20</v>
      </c>
      <c r="L15" s="26">
        <v>0</v>
      </c>
      <c r="M15" s="25">
        <v>38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34</v>
      </c>
      <c r="F16" s="26">
        <v>0</v>
      </c>
      <c r="G16" s="25">
        <v>5</v>
      </c>
      <c r="H16" s="26">
        <v>0</v>
      </c>
      <c r="I16" s="25">
        <v>24</v>
      </c>
      <c r="J16" s="26">
        <v>0</v>
      </c>
      <c r="K16" s="25">
        <v>17</v>
      </c>
      <c r="L16" s="26">
        <v>0</v>
      </c>
      <c r="M16" s="25">
        <v>28</v>
      </c>
    </row>
    <row r="17" spans="1:13" s="23" customFormat="1" ht="22.5" customHeight="1">
      <c r="A17" s="24" t="s">
        <v>26</v>
      </c>
      <c r="B17" s="26">
        <v>0</v>
      </c>
      <c r="C17" s="25">
        <v>0</v>
      </c>
      <c r="D17" s="26">
        <v>3</v>
      </c>
      <c r="E17" s="25">
        <v>21</v>
      </c>
      <c r="F17" s="26">
        <v>5</v>
      </c>
      <c r="G17" s="25">
        <v>8</v>
      </c>
      <c r="H17" s="26">
        <v>7</v>
      </c>
      <c r="I17" s="25">
        <v>26</v>
      </c>
      <c r="J17" s="26">
        <v>0</v>
      </c>
      <c r="K17" s="25">
        <v>16</v>
      </c>
      <c r="L17" s="26">
        <v>4</v>
      </c>
      <c r="M17" s="25">
        <v>32</v>
      </c>
    </row>
    <row r="18" spans="1:13" s="23" customFormat="1" ht="22.5" customHeight="1">
      <c r="A18" s="24" t="s">
        <v>27</v>
      </c>
      <c r="B18" s="26">
        <v>0</v>
      </c>
      <c r="C18" s="25">
        <v>0</v>
      </c>
      <c r="D18" s="26">
        <v>0</v>
      </c>
      <c r="E18" s="25">
        <v>18</v>
      </c>
      <c r="F18" s="26">
        <v>0</v>
      </c>
      <c r="G18" s="25">
        <v>3</v>
      </c>
      <c r="H18" s="26">
        <v>0</v>
      </c>
      <c r="I18" s="25">
        <v>21</v>
      </c>
      <c r="J18" s="26">
        <v>0</v>
      </c>
      <c r="K18" s="25">
        <v>15</v>
      </c>
      <c r="L18" s="26">
        <v>0</v>
      </c>
      <c r="M18" s="25">
        <v>30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15</v>
      </c>
      <c r="F19" s="26">
        <v>1</v>
      </c>
      <c r="G19" s="25">
        <v>2</v>
      </c>
      <c r="H19" s="26">
        <v>0</v>
      </c>
      <c r="I19" s="25">
        <v>20</v>
      </c>
      <c r="J19" s="26">
        <v>0</v>
      </c>
      <c r="K19" s="25">
        <v>13</v>
      </c>
      <c r="L19" s="26">
        <v>0</v>
      </c>
      <c r="M19" s="25">
        <v>28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10</v>
      </c>
      <c r="F20" s="26">
        <v>0</v>
      </c>
      <c r="G20" s="25">
        <v>1</v>
      </c>
      <c r="H20" s="26">
        <v>0</v>
      </c>
      <c r="I20" s="25">
        <v>18</v>
      </c>
      <c r="J20" s="26">
        <v>0</v>
      </c>
      <c r="K20" s="25">
        <v>10</v>
      </c>
      <c r="L20" s="26">
        <v>0</v>
      </c>
      <c r="M20" s="25">
        <v>26</v>
      </c>
    </row>
    <row r="21" spans="1:13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10</v>
      </c>
      <c r="F21" s="26">
        <v>0</v>
      </c>
      <c r="G21" s="25">
        <v>0</v>
      </c>
      <c r="H21" s="26">
        <v>0</v>
      </c>
      <c r="I21" s="25">
        <v>16</v>
      </c>
      <c r="J21" s="26">
        <v>0</v>
      </c>
      <c r="K21" s="25">
        <v>8</v>
      </c>
      <c r="L21" s="26">
        <v>0</v>
      </c>
      <c r="M21" s="25">
        <v>24</v>
      </c>
    </row>
    <row r="22" spans="1:13" s="23" customFormat="1" ht="22.5" customHeight="1">
      <c r="A22" s="24" t="s">
        <v>31</v>
      </c>
      <c r="B22" s="26">
        <v>0</v>
      </c>
      <c r="C22" s="25">
        <v>0</v>
      </c>
      <c r="D22" s="26">
        <v>0</v>
      </c>
      <c r="E22" s="25">
        <v>10</v>
      </c>
      <c r="F22" s="26">
        <v>0</v>
      </c>
      <c r="G22" s="25">
        <v>0</v>
      </c>
      <c r="H22" s="26">
        <v>0</v>
      </c>
      <c r="I22" s="25">
        <v>14</v>
      </c>
      <c r="J22" s="26">
        <v>0</v>
      </c>
      <c r="K22" s="25">
        <v>7</v>
      </c>
      <c r="L22" s="26">
        <v>0</v>
      </c>
      <c r="M22" s="25">
        <v>16</v>
      </c>
    </row>
    <row r="23" spans="1:13" s="23" customFormat="1" ht="22.5" customHeight="1">
      <c r="A23" s="24" t="s">
        <v>32</v>
      </c>
      <c r="B23" s="26">
        <v>0</v>
      </c>
      <c r="C23" s="25">
        <v>0</v>
      </c>
      <c r="D23" s="26">
        <v>0</v>
      </c>
      <c r="E23" s="25">
        <v>8</v>
      </c>
      <c r="F23" s="26">
        <v>0</v>
      </c>
      <c r="G23" s="25">
        <v>0</v>
      </c>
      <c r="H23" s="26">
        <v>0</v>
      </c>
      <c r="I23" s="25">
        <v>10</v>
      </c>
      <c r="J23" s="26">
        <v>0</v>
      </c>
      <c r="K23" s="25">
        <v>3</v>
      </c>
      <c r="L23" s="26">
        <v>0</v>
      </c>
      <c r="M23" s="25">
        <v>14</v>
      </c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5</v>
      </c>
      <c r="F24" s="26">
        <v>0</v>
      </c>
      <c r="G24" s="25">
        <v>0</v>
      </c>
      <c r="H24" s="26">
        <v>0</v>
      </c>
      <c r="I24" s="25">
        <v>7</v>
      </c>
      <c r="J24" s="26">
        <v>0</v>
      </c>
      <c r="K24" s="25">
        <v>2</v>
      </c>
      <c r="L24" s="26">
        <v>0</v>
      </c>
      <c r="M24" s="25">
        <v>12</v>
      </c>
    </row>
    <row r="25" spans="1:13" s="23" customFormat="1" ht="22.5" customHeight="1">
      <c r="A25" s="24" t="s">
        <v>34</v>
      </c>
      <c r="B25" s="57">
        <v>0</v>
      </c>
      <c r="C25" s="58">
        <v>0</v>
      </c>
      <c r="D25" s="57">
        <v>3</v>
      </c>
      <c r="E25" s="58">
        <v>5</v>
      </c>
      <c r="F25" s="57">
        <v>4</v>
      </c>
      <c r="G25" s="58">
        <v>4</v>
      </c>
      <c r="H25" s="57">
        <v>2</v>
      </c>
      <c r="I25" s="58">
        <v>7</v>
      </c>
      <c r="J25" s="57">
        <v>0</v>
      </c>
      <c r="K25" s="58">
        <v>1</v>
      </c>
      <c r="L25" s="26">
        <v>4</v>
      </c>
      <c r="M25" s="25">
        <v>14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3</v>
      </c>
      <c r="F26" s="26">
        <v>0</v>
      </c>
      <c r="G26" s="25">
        <v>0</v>
      </c>
      <c r="H26" s="26">
        <v>0</v>
      </c>
      <c r="I26" s="25">
        <v>5</v>
      </c>
      <c r="J26" s="26">
        <v>0</v>
      </c>
      <c r="K26" s="25">
        <v>0</v>
      </c>
      <c r="L26" s="26">
        <v>0</v>
      </c>
      <c r="M26" s="25">
        <v>10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2</v>
      </c>
      <c r="F27" s="26">
        <v>0</v>
      </c>
      <c r="G27" s="25">
        <v>0</v>
      </c>
      <c r="H27" s="26">
        <v>0</v>
      </c>
      <c r="I27" s="25">
        <v>3</v>
      </c>
      <c r="J27" s="26">
        <v>0</v>
      </c>
      <c r="K27" s="25">
        <v>0</v>
      </c>
      <c r="L27" s="26">
        <v>0</v>
      </c>
      <c r="M27" s="25">
        <v>6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26">
        <v>0</v>
      </c>
      <c r="E28" s="25">
        <v>2</v>
      </c>
      <c r="F28" s="26">
        <v>0</v>
      </c>
      <c r="G28" s="25">
        <v>0</v>
      </c>
      <c r="H28" s="26">
        <v>1</v>
      </c>
      <c r="I28" s="25">
        <v>3</v>
      </c>
      <c r="J28" s="26">
        <v>0</v>
      </c>
      <c r="K28" s="25">
        <v>0</v>
      </c>
      <c r="L28" s="26">
        <v>4</v>
      </c>
      <c r="M28" s="25">
        <v>8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5</v>
      </c>
      <c r="E29" s="25">
        <v>5</v>
      </c>
      <c r="F29" s="26">
        <v>0</v>
      </c>
      <c r="G29" s="25">
        <v>0</v>
      </c>
      <c r="H29" s="26">
        <v>15</v>
      </c>
      <c r="I29" s="25">
        <v>16</v>
      </c>
      <c r="J29" s="26">
        <v>7</v>
      </c>
      <c r="K29" s="25">
        <v>7</v>
      </c>
      <c r="L29" s="26">
        <v>8</v>
      </c>
      <c r="M29" s="25">
        <v>16</v>
      </c>
    </row>
    <row r="30" spans="1:13" s="23" customFormat="1" ht="22.5" customHeight="1">
      <c r="A30" s="24" t="s">
        <v>39</v>
      </c>
      <c r="B30" s="42">
        <v>0</v>
      </c>
      <c r="C30" s="25">
        <v>0</v>
      </c>
      <c r="D30" s="45">
        <v>0</v>
      </c>
      <c r="E30" s="51">
        <v>0</v>
      </c>
      <c r="F30" s="45">
        <v>0</v>
      </c>
      <c r="G30" s="47">
        <v>0</v>
      </c>
      <c r="H30" s="45">
        <v>0</v>
      </c>
      <c r="I30" s="51">
        <v>9</v>
      </c>
      <c r="J30" s="45">
        <v>0</v>
      </c>
      <c r="K30" s="47">
        <v>0</v>
      </c>
      <c r="L30" s="26">
        <v>0</v>
      </c>
      <c r="M30" s="25">
        <v>12</v>
      </c>
    </row>
    <row r="31" spans="1:13" s="23" customFormat="1" ht="22.5" customHeight="1">
      <c r="A31" s="24" t="s">
        <v>40</v>
      </c>
      <c r="B31" s="42">
        <v>0</v>
      </c>
      <c r="C31" s="25">
        <v>0</v>
      </c>
      <c r="D31" s="45">
        <v>0</v>
      </c>
      <c r="E31" s="50">
        <v>0</v>
      </c>
      <c r="F31" s="46">
        <v>0</v>
      </c>
      <c r="G31" s="25">
        <v>0</v>
      </c>
      <c r="H31" s="45">
        <v>0</v>
      </c>
      <c r="I31" s="48">
        <v>3</v>
      </c>
      <c r="J31" s="45">
        <v>0</v>
      </c>
      <c r="K31" s="47">
        <v>0</v>
      </c>
      <c r="L31" s="26">
        <v>0</v>
      </c>
      <c r="M31" s="25">
        <v>6</v>
      </c>
    </row>
    <row r="32" spans="1:13" s="23" customFormat="1" ht="22.5" customHeight="1">
      <c r="A32" s="24" t="s">
        <v>41</v>
      </c>
      <c r="B32" s="26">
        <v>6</v>
      </c>
      <c r="C32" s="49">
        <v>4</v>
      </c>
      <c r="D32" s="26">
        <v>11</v>
      </c>
      <c r="E32" s="25">
        <v>15</v>
      </c>
      <c r="F32" s="26">
        <v>14</v>
      </c>
      <c r="G32" s="49">
        <v>14</v>
      </c>
      <c r="H32" s="26">
        <v>13</v>
      </c>
      <c r="I32" s="25">
        <v>16</v>
      </c>
      <c r="J32" s="26">
        <v>14</v>
      </c>
      <c r="K32" s="25">
        <v>14</v>
      </c>
      <c r="L32" s="26">
        <v>14</v>
      </c>
      <c r="M32" s="25">
        <v>22</v>
      </c>
    </row>
    <row r="33" spans="1:13" s="23" customFormat="1" ht="22.5" customHeight="1">
      <c r="A33" s="24" t="s">
        <v>42</v>
      </c>
      <c r="B33" s="26">
        <v>6</v>
      </c>
      <c r="C33" s="49">
        <v>3</v>
      </c>
      <c r="D33" s="26">
        <v>12</v>
      </c>
      <c r="E33" s="25">
        <v>25</v>
      </c>
      <c r="F33" s="26">
        <v>4</v>
      </c>
      <c r="G33" s="49">
        <v>11</v>
      </c>
      <c r="H33" s="26">
        <v>20</v>
      </c>
      <c r="I33" s="25">
        <v>29</v>
      </c>
      <c r="J33" s="26">
        <v>8</v>
      </c>
      <c r="K33" s="25">
        <v>19</v>
      </c>
      <c r="L33" s="26">
        <v>16</v>
      </c>
      <c r="M33" s="25">
        <v>34</v>
      </c>
    </row>
    <row r="34" spans="1:13" s="23" customFormat="1" ht="22.5" customHeight="1">
      <c r="A34" s="24" t="s">
        <v>43</v>
      </c>
      <c r="B34" s="26">
        <v>0</v>
      </c>
      <c r="C34" s="49">
        <v>0</v>
      </c>
      <c r="D34" s="26">
        <v>0</v>
      </c>
      <c r="E34" s="25">
        <v>10</v>
      </c>
      <c r="F34" s="26">
        <v>0</v>
      </c>
      <c r="G34" s="49">
        <v>0</v>
      </c>
      <c r="H34" s="26">
        <v>0</v>
      </c>
      <c r="I34" s="25">
        <v>18</v>
      </c>
      <c r="J34" s="26">
        <v>0</v>
      </c>
      <c r="K34" s="25">
        <v>16</v>
      </c>
      <c r="L34" s="26">
        <v>0</v>
      </c>
      <c r="M34" s="25">
        <v>26</v>
      </c>
    </row>
    <row r="35" spans="1:13" s="23" customFormat="1" ht="22.5" customHeight="1">
      <c r="A35" s="27" t="s">
        <v>44</v>
      </c>
      <c r="B35" s="26">
        <v>0</v>
      </c>
      <c r="C35" s="49">
        <v>0</v>
      </c>
      <c r="D35" s="26">
        <v>0</v>
      </c>
      <c r="E35" s="25">
        <v>5</v>
      </c>
      <c r="F35" s="26">
        <v>0</v>
      </c>
      <c r="G35" s="49">
        <v>0</v>
      </c>
      <c r="H35" s="26">
        <v>0</v>
      </c>
      <c r="I35" s="25">
        <v>16</v>
      </c>
      <c r="J35" s="26">
        <v>0</v>
      </c>
      <c r="K35" s="25">
        <v>5</v>
      </c>
      <c r="L35" s="26">
        <v>0</v>
      </c>
      <c r="M35" s="25">
        <v>18</v>
      </c>
    </row>
    <row r="36" spans="1:13" s="23" customFormat="1" ht="22.5" customHeight="1">
      <c r="A36" s="96" t="s">
        <v>45</v>
      </c>
      <c r="B36" s="94">
        <f>SUM(B5:B35)</f>
        <v>41</v>
      </c>
      <c r="C36" s="95"/>
      <c r="D36" s="94">
        <f>SUM(D5:D35)</f>
        <v>152</v>
      </c>
      <c r="E36" s="95"/>
      <c r="F36" s="94">
        <f>SUM(F5:F35)</f>
        <v>76</v>
      </c>
      <c r="G36" s="95"/>
      <c r="H36" s="94">
        <f>SUM(H5:H35)</f>
        <v>169</v>
      </c>
      <c r="I36" s="95"/>
      <c r="J36" s="94">
        <f>SUM(J5:J35)</f>
        <v>86</v>
      </c>
      <c r="K36" s="95"/>
      <c r="L36" s="94">
        <f>SUM(L5:L35)</f>
        <v>129</v>
      </c>
      <c r="M36" s="95"/>
    </row>
    <row r="37" spans="1:13" s="23" customFormat="1" ht="22.5" customHeight="1">
      <c r="A37" s="97"/>
      <c r="B37" s="29" t="s">
        <v>46</v>
      </c>
      <c r="C37" s="30">
        <f>SUM(B5:B35)+'１１月積雪調査表'!C37</f>
        <v>41</v>
      </c>
      <c r="D37" s="29" t="s">
        <v>46</v>
      </c>
      <c r="E37" s="30">
        <f>SUM(D5:D35)+'１１月積雪調査表'!E37</f>
        <v>169</v>
      </c>
      <c r="F37" s="29" t="s">
        <v>46</v>
      </c>
      <c r="G37" s="30">
        <f>SUM(F5:F35)+'１１月積雪調査表'!G37</f>
        <v>86</v>
      </c>
      <c r="H37" s="29" t="s">
        <v>46</v>
      </c>
      <c r="I37" s="30">
        <f>SUM(H5:H35)+'１１月積雪調査表'!I37</f>
        <v>182</v>
      </c>
      <c r="J37" s="29" t="s">
        <v>46</v>
      </c>
      <c r="K37" s="30">
        <f>SUM(J5:J35)+'１１月積雪調査表'!K37</f>
        <v>87</v>
      </c>
      <c r="L37" s="29" t="s">
        <v>46</v>
      </c>
      <c r="M37" s="30">
        <f>SUM(L5:L35)+'１１月積雪調査表'!M37</f>
        <v>136</v>
      </c>
    </row>
    <row r="38" spans="1:13" s="23" customFormat="1" ht="22.5" customHeight="1">
      <c r="A38" s="96" t="s">
        <v>47</v>
      </c>
      <c r="B38" s="94">
        <f>COUNTIF(B5:B35,"&gt;=1")</f>
        <v>6</v>
      </c>
      <c r="C38" s="95"/>
      <c r="D38" s="94">
        <f>COUNTIF(D5:D35,"&gt;=1")</f>
        <v>9</v>
      </c>
      <c r="E38" s="95"/>
      <c r="F38" s="94">
        <f>COUNTIF(F5:F35,"&gt;=1")</f>
        <v>9</v>
      </c>
      <c r="G38" s="95"/>
      <c r="H38" s="94">
        <f>COUNTIF(H5:H35,"&gt;=1")</f>
        <v>10</v>
      </c>
      <c r="I38" s="95"/>
      <c r="J38" s="94">
        <f>COUNTIF(J5:J35,"&gt;=1")</f>
        <v>6</v>
      </c>
      <c r="K38" s="95"/>
      <c r="L38" s="94">
        <f>COUNTIF(L5:L35,"&gt;=1")</f>
        <v>10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COUNTIF(B5:B35,"&gt;=1")+'１１月積雪調査表'!C39</f>
        <v>6</v>
      </c>
      <c r="D39" s="29" t="s">
        <v>48</v>
      </c>
      <c r="E39" s="30">
        <f>COUNTIF(D5:D35,"&gt;=1")+'１１月積雪調査表'!E39</f>
        <v>10</v>
      </c>
      <c r="F39" s="29" t="s">
        <v>48</v>
      </c>
      <c r="G39" s="30">
        <f>COUNTIF(F5:F35,"&gt;=1")+'１１月積雪調査表'!G39</f>
        <v>11</v>
      </c>
      <c r="H39" s="29" t="s">
        <v>48</v>
      </c>
      <c r="I39" s="30">
        <f>COUNTIF(H5:H35,"&gt;=1")+'１１月積雪調査表'!I39</f>
        <v>12</v>
      </c>
      <c r="J39" s="29" t="s">
        <v>48</v>
      </c>
      <c r="K39" s="30">
        <f>COUNTIF(J5:J35,"&gt;=1")+'１１月積雪調査表'!K39</f>
        <v>7</v>
      </c>
      <c r="L39" s="29" t="s">
        <v>48</v>
      </c>
      <c r="M39" s="30">
        <f>COUNTIF(L5:L35,"&gt;=1")+'１１月積雪調査表'!M39</f>
        <v>13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21</v>
      </c>
      <c r="D42" s="32"/>
      <c r="E42" s="33">
        <f>MAXA(D5:D35)</f>
        <v>48</v>
      </c>
      <c r="F42" s="32"/>
      <c r="G42" s="33">
        <f>MAXA(F5:F35)</f>
        <v>26</v>
      </c>
      <c r="H42" s="32"/>
      <c r="I42" s="33">
        <f>MAXA(H5:H35)</f>
        <v>63</v>
      </c>
      <c r="J42" s="32"/>
      <c r="K42" s="33">
        <f>MAXA(J5:J35)</f>
        <v>40</v>
      </c>
      <c r="L42" s="32"/>
      <c r="M42" s="33">
        <f>MAXA(L5:L35)</f>
        <v>58</v>
      </c>
    </row>
    <row r="43" spans="1:13" ht="19.5">
      <c r="A43" s="34" t="s">
        <v>50</v>
      </c>
      <c r="B43" s="36"/>
      <c r="C43" s="35">
        <f>MAXA(C5:C35)</f>
        <v>21</v>
      </c>
      <c r="D43" s="36"/>
      <c r="E43" s="35">
        <f>MAXA(E5:E35)</f>
        <v>75</v>
      </c>
      <c r="F43" s="36"/>
      <c r="G43" s="35">
        <f>MAXA(G5:G35)</f>
        <v>33</v>
      </c>
      <c r="H43" s="36"/>
      <c r="I43" s="35">
        <f>MAXA(I5:I35)</f>
        <v>78</v>
      </c>
      <c r="J43" s="36"/>
      <c r="K43" s="35">
        <f>MAXA(K5:K35)</f>
        <v>39</v>
      </c>
      <c r="L43" s="36"/>
      <c r="M43" s="35">
        <f>MAXA(M5:M35)</f>
        <v>66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16" activePane="bottomLeft" state="frozen"/>
      <selection activeCell="J7" sqref="J7"/>
      <selection pane="bottomLeft" activeCell="L36" sqref="L36:M36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55</v>
      </c>
      <c r="L1" s="87" t="s">
        <v>14</v>
      </c>
      <c r="M1" s="88"/>
    </row>
    <row r="2" spans="1:13" ht="24.95" customHeight="1">
      <c r="A2" s="93" t="s">
        <v>82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56</v>
      </c>
      <c r="B3" s="92" t="s">
        <v>69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62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59">
        <v>10</v>
      </c>
      <c r="C5" s="60">
        <v>9</v>
      </c>
      <c r="D5" s="59">
        <v>10</v>
      </c>
      <c r="E5" s="60">
        <v>15</v>
      </c>
      <c r="F5" s="59">
        <v>14</v>
      </c>
      <c r="G5" s="60">
        <v>19</v>
      </c>
      <c r="H5" s="59">
        <v>27</v>
      </c>
      <c r="I5" s="60">
        <v>28</v>
      </c>
      <c r="J5" s="59">
        <v>17</v>
      </c>
      <c r="K5" s="60">
        <v>15</v>
      </c>
      <c r="L5" s="59">
        <v>14</v>
      </c>
      <c r="M5" s="21">
        <v>22</v>
      </c>
    </row>
    <row r="6" spans="1:13" s="23" customFormat="1" ht="22.5" customHeight="1">
      <c r="A6" s="24">
        <v>2</v>
      </c>
      <c r="B6" s="55">
        <v>10</v>
      </c>
      <c r="C6" s="58">
        <v>16</v>
      </c>
      <c r="D6" s="55">
        <v>30</v>
      </c>
      <c r="E6" s="58">
        <v>30</v>
      </c>
      <c r="F6" s="55">
        <v>20</v>
      </c>
      <c r="G6" s="58">
        <v>27</v>
      </c>
      <c r="H6" s="55">
        <v>39</v>
      </c>
      <c r="I6" s="58">
        <v>58</v>
      </c>
      <c r="J6" s="55">
        <v>25</v>
      </c>
      <c r="K6" s="58">
        <v>32</v>
      </c>
      <c r="L6" s="57">
        <v>40</v>
      </c>
      <c r="M6" s="25">
        <v>54</v>
      </c>
    </row>
    <row r="7" spans="1:13" s="23" customFormat="1" ht="22.5" customHeight="1">
      <c r="A7" s="24">
        <v>3</v>
      </c>
      <c r="B7" s="55">
        <v>12</v>
      </c>
      <c r="C7" s="58">
        <v>21</v>
      </c>
      <c r="D7" s="55">
        <v>13</v>
      </c>
      <c r="E7" s="58">
        <v>40</v>
      </c>
      <c r="F7" s="55">
        <v>7</v>
      </c>
      <c r="G7" s="58">
        <v>28</v>
      </c>
      <c r="H7" s="55">
        <v>8</v>
      </c>
      <c r="I7" s="58">
        <v>51</v>
      </c>
      <c r="J7" s="55">
        <v>3</v>
      </c>
      <c r="K7" s="58">
        <v>29</v>
      </c>
      <c r="L7" s="57">
        <v>6</v>
      </c>
      <c r="M7" s="25">
        <v>50</v>
      </c>
    </row>
    <row r="8" spans="1:13" s="23" customFormat="1" ht="22.5" customHeight="1">
      <c r="A8" s="24">
        <v>4</v>
      </c>
      <c r="B8" s="26">
        <v>3</v>
      </c>
      <c r="C8" s="25">
        <v>13</v>
      </c>
      <c r="D8" s="26">
        <v>10</v>
      </c>
      <c r="E8" s="25">
        <v>30</v>
      </c>
      <c r="F8" s="26">
        <v>5</v>
      </c>
      <c r="G8" s="25">
        <v>23</v>
      </c>
      <c r="H8" s="26">
        <v>10</v>
      </c>
      <c r="I8" s="25">
        <v>57</v>
      </c>
      <c r="J8" s="26">
        <v>3</v>
      </c>
      <c r="K8" s="25">
        <v>26</v>
      </c>
      <c r="L8" s="26">
        <v>10</v>
      </c>
      <c r="M8" s="25">
        <v>50</v>
      </c>
    </row>
    <row r="9" spans="1:13" s="23" customFormat="1" ht="22.5" customHeight="1">
      <c r="A9" s="24">
        <v>5</v>
      </c>
      <c r="B9" s="26">
        <v>20</v>
      </c>
      <c r="C9" s="25">
        <v>31</v>
      </c>
      <c r="D9" s="26">
        <v>23</v>
      </c>
      <c r="E9" s="25">
        <v>42</v>
      </c>
      <c r="F9" s="26">
        <v>17</v>
      </c>
      <c r="G9" s="25">
        <v>33</v>
      </c>
      <c r="H9" s="26">
        <v>30</v>
      </c>
      <c r="I9" s="25">
        <v>72</v>
      </c>
      <c r="J9" s="26">
        <v>23</v>
      </c>
      <c r="K9" s="25">
        <v>45</v>
      </c>
      <c r="L9" s="26">
        <v>48</v>
      </c>
      <c r="M9" s="25">
        <v>86</v>
      </c>
    </row>
    <row r="10" spans="1:13" s="23" customFormat="1" ht="22.5" customHeight="1">
      <c r="A10" s="24">
        <v>6</v>
      </c>
      <c r="B10" s="26">
        <v>3</v>
      </c>
      <c r="C10" s="25">
        <v>25</v>
      </c>
      <c r="D10" s="26">
        <v>10</v>
      </c>
      <c r="E10" s="25">
        <v>45</v>
      </c>
      <c r="F10" s="26">
        <v>8</v>
      </c>
      <c r="G10" s="25">
        <v>34</v>
      </c>
      <c r="H10" s="26">
        <v>8</v>
      </c>
      <c r="I10" s="25">
        <v>69</v>
      </c>
      <c r="J10" s="26">
        <v>5</v>
      </c>
      <c r="K10" s="25">
        <v>42</v>
      </c>
      <c r="L10" s="26">
        <v>18</v>
      </c>
      <c r="M10" s="25">
        <v>82</v>
      </c>
    </row>
    <row r="11" spans="1:13" s="23" customFormat="1" ht="22.5" customHeight="1">
      <c r="A11" s="24">
        <v>7</v>
      </c>
      <c r="B11" s="26">
        <v>0</v>
      </c>
      <c r="C11" s="25">
        <v>18</v>
      </c>
      <c r="D11" s="26">
        <v>0</v>
      </c>
      <c r="E11" s="25">
        <v>38</v>
      </c>
      <c r="F11" s="26">
        <v>0</v>
      </c>
      <c r="G11" s="25">
        <v>26</v>
      </c>
      <c r="H11" s="26">
        <v>0</v>
      </c>
      <c r="I11" s="25">
        <v>64</v>
      </c>
      <c r="J11" s="26">
        <v>0</v>
      </c>
      <c r="K11" s="25">
        <v>33</v>
      </c>
      <c r="L11" s="26">
        <v>0</v>
      </c>
      <c r="M11" s="25">
        <v>70</v>
      </c>
    </row>
    <row r="12" spans="1:13" s="23" customFormat="1" ht="22.5" customHeight="1">
      <c r="A12" s="24">
        <v>8</v>
      </c>
      <c r="B12" s="26">
        <v>1</v>
      </c>
      <c r="C12" s="25">
        <v>14</v>
      </c>
      <c r="D12" s="26">
        <v>0</v>
      </c>
      <c r="E12" s="25">
        <v>35</v>
      </c>
      <c r="F12" s="26">
        <v>2</v>
      </c>
      <c r="G12" s="25">
        <v>24</v>
      </c>
      <c r="H12" s="26">
        <v>0</v>
      </c>
      <c r="I12" s="25">
        <v>48</v>
      </c>
      <c r="J12" s="26">
        <v>0</v>
      </c>
      <c r="K12" s="25">
        <v>30</v>
      </c>
      <c r="L12" s="26">
        <v>0</v>
      </c>
      <c r="M12" s="25">
        <v>67</v>
      </c>
    </row>
    <row r="13" spans="1:13" s="23" customFormat="1" ht="22.5" customHeight="1">
      <c r="A13" s="24">
        <v>9</v>
      </c>
      <c r="B13" s="26">
        <v>0</v>
      </c>
      <c r="C13" s="25">
        <v>0</v>
      </c>
      <c r="D13" s="26">
        <v>0</v>
      </c>
      <c r="E13" s="25">
        <v>31</v>
      </c>
      <c r="F13" s="26">
        <v>0</v>
      </c>
      <c r="G13" s="25">
        <v>13</v>
      </c>
      <c r="H13" s="26">
        <v>0</v>
      </c>
      <c r="I13" s="25">
        <v>28</v>
      </c>
      <c r="J13" s="26">
        <v>0</v>
      </c>
      <c r="K13" s="25">
        <v>17</v>
      </c>
      <c r="L13" s="57">
        <v>0</v>
      </c>
      <c r="M13" s="58">
        <v>48</v>
      </c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26">
        <v>0</v>
      </c>
      <c r="E14" s="25">
        <v>21</v>
      </c>
      <c r="F14" s="26">
        <v>0</v>
      </c>
      <c r="G14" s="25">
        <v>11</v>
      </c>
      <c r="H14" s="26">
        <v>0</v>
      </c>
      <c r="I14" s="25">
        <v>23</v>
      </c>
      <c r="J14" s="26">
        <v>0</v>
      </c>
      <c r="K14" s="25">
        <v>14</v>
      </c>
      <c r="L14" s="57">
        <v>0</v>
      </c>
      <c r="M14" s="58">
        <v>40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26">
        <v>0</v>
      </c>
      <c r="E15" s="25">
        <v>13</v>
      </c>
      <c r="F15" s="26">
        <v>0</v>
      </c>
      <c r="G15" s="25">
        <v>8</v>
      </c>
      <c r="H15" s="26">
        <v>0</v>
      </c>
      <c r="I15" s="25">
        <v>21</v>
      </c>
      <c r="J15" s="26">
        <v>0</v>
      </c>
      <c r="K15" s="25">
        <v>11</v>
      </c>
      <c r="L15" s="57">
        <v>0</v>
      </c>
      <c r="M15" s="58">
        <v>38</v>
      </c>
    </row>
    <row r="16" spans="1:13" s="23" customFormat="1" ht="22.5" customHeight="1">
      <c r="A16" s="24" t="s">
        <v>25</v>
      </c>
      <c r="B16" s="57">
        <v>0</v>
      </c>
      <c r="C16" s="58">
        <v>0</v>
      </c>
      <c r="D16" s="57">
        <v>0</v>
      </c>
      <c r="E16" s="58">
        <v>8</v>
      </c>
      <c r="F16" s="57">
        <v>0</v>
      </c>
      <c r="G16" s="58">
        <v>7</v>
      </c>
      <c r="H16" s="26">
        <v>0</v>
      </c>
      <c r="I16" s="58">
        <v>20</v>
      </c>
      <c r="J16" s="57">
        <v>0</v>
      </c>
      <c r="K16" s="58">
        <v>11</v>
      </c>
      <c r="L16" s="57">
        <v>0</v>
      </c>
      <c r="M16" s="58">
        <v>36</v>
      </c>
    </row>
    <row r="17" spans="1:13" s="23" customFormat="1" ht="22.5" customHeight="1">
      <c r="A17" s="24" t="s">
        <v>26</v>
      </c>
      <c r="B17" s="57">
        <v>0</v>
      </c>
      <c r="C17" s="58">
        <v>0</v>
      </c>
      <c r="D17" s="57">
        <v>0</v>
      </c>
      <c r="E17" s="58">
        <v>5</v>
      </c>
      <c r="F17" s="57">
        <v>0</v>
      </c>
      <c r="G17" s="58">
        <v>5</v>
      </c>
      <c r="H17" s="26">
        <v>0</v>
      </c>
      <c r="I17" s="58">
        <v>18</v>
      </c>
      <c r="J17" s="57">
        <v>0</v>
      </c>
      <c r="K17" s="58">
        <v>9</v>
      </c>
      <c r="L17" s="57">
        <v>0</v>
      </c>
      <c r="M17" s="58">
        <v>34</v>
      </c>
    </row>
    <row r="18" spans="1:13" s="23" customFormat="1" ht="22.5" customHeight="1">
      <c r="A18" s="24" t="s">
        <v>27</v>
      </c>
      <c r="B18" s="57">
        <v>0</v>
      </c>
      <c r="C18" s="58">
        <v>0</v>
      </c>
      <c r="D18" s="57">
        <v>3</v>
      </c>
      <c r="E18" s="58">
        <v>5</v>
      </c>
      <c r="F18" s="57">
        <v>0</v>
      </c>
      <c r="G18" s="58">
        <v>2</v>
      </c>
      <c r="H18" s="26">
        <v>4</v>
      </c>
      <c r="I18" s="58">
        <v>21</v>
      </c>
      <c r="J18" s="57">
        <v>1</v>
      </c>
      <c r="K18" s="58">
        <v>9</v>
      </c>
      <c r="L18" s="57">
        <v>1</v>
      </c>
      <c r="M18" s="58">
        <v>34</v>
      </c>
    </row>
    <row r="19" spans="1:13" s="23" customFormat="1" ht="22.5" customHeight="1">
      <c r="A19" s="24" t="s">
        <v>28</v>
      </c>
      <c r="B19" s="57">
        <v>0</v>
      </c>
      <c r="C19" s="58">
        <v>0</v>
      </c>
      <c r="D19" s="63">
        <v>5</v>
      </c>
      <c r="E19" s="58">
        <v>8</v>
      </c>
      <c r="F19" s="57">
        <v>0</v>
      </c>
      <c r="G19" s="58">
        <v>1</v>
      </c>
      <c r="H19" s="26">
        <v>2</v>
      </c>
      <c r="I19" s="58">
        <v>20</v>
      </c>
      <c r="J19" s="57">
        <v>0</v>
      </c>
      <c r="K19" s="58">
        <v>7</v>
      </c>
      <c r="L19" s="57">
        <v>1</v>
      </c>
      <c r="M19" s="58">
        <v>32</v>
      </c>
    </row>
    <row r="20" spans="1:13" s="23" customFormat="1" ht="22.5" customHeight="1">
      <c r="A20" s="24" t="s">
        <v>29</v>
      </c>
      <c r="B20" s="57">
        <v>1</v>
      </c>
      <c r="C20" s="58">
        <v>1</v>
      </c>
      <c r="D20" s="63">
        <v>12</v>
      </c>
      <c r="E20" s="58">
        <v>18</v>
      </c>
      <c r="F20" s="57">
        <v>8</v>
      </c>
      <c r="G20" s="58">
        <v>8</v>
      </c>
      <c r="H20" s="26">
        <v>15</v>
      </c>
      <c r="I20" s="58">
        <v>31</v>
      </c>
      <c r="J20" s="57">
        <v>3</v>
      </c>
      <c r="K20" s="58">
        <v>10</v>
      </c>
      <c r="L20" s="57">
        <v>13</v>
      </c>
      <c r="M20" s="58">
        <v>44</v>
      </c>
    </row>
    <row r="21" spans="1:13" s="23" customFormat="1" ht="22.5" customHeight="1">
      <c r="A21" s="24" t="s">
        <v>30</v>
      </c>
      <c r="B21" s="57">
        <v>2</v>
      </c>
      <c r="C21" s="58">
        <v>1</v>
      </c>
      <c r="D21" s="63">
        <v>11</v>
      </c>
      <c r="E21" s="58">
        <v>20</v>
      </c>
      <c r="F21" s="57">
        <v>10</v>
      </c>
      <c r="G21" s="58">
        <v>14</v>
      </c>
      <c r="H21" s="26">
        <v>7</v>
      </c>
      <c r="I21" s="58">
        <v>33</v>
      </c>
      <c r="J21" s="57">
        <v>2</v>
      </c>
      <c r="K21" s="58">
        <v>12</v>
      </c>
      <c r="L21" s="57">
        <v>2</v>
      </c>
      <c r="M21" s="58">
        <v>45</v>
      </c>
    </row>
    <row r="22" spans="1:13" s="23" customFormat="1" ht="22.5" customHeight="1">
      <c r="A22" s="24" t="s">
        <v>31</v>
      </c>
      <c r="B22" s="57">
        <v>2</v>
      </c>
      <c r="C22" s="58">
        <v>0</v>
      </c>
      <c r="D22" s="57">
        <v>0</v>
      </c>
      <c r="E22" s="58">
        <v>18</v>
      </c>
      <c r="F22" s="57">
        <v>0</v>
      </c>
      <c r="G22" s="58">
        <v>9</v>
      </c>
      <c r="H22" s="57">
        <v>2</v>
      </c>
      <c r="I22" s="58">
        <v>30</v>
      </c>
      <c r="J22" s="57">
        <v>0</v>
      </c>
      <c r="K22" s="58">
        <v>8</v>
      </c>
      <c r="L22" s="57">
        <v>0</v>
      </c>
      <c r="M22" s="58">
        <v>44</v>
      </c>
    </row>
    <row r="23" spans="1:13" s="23" customFormat="1" ht="22.5" customHeight="1">
      <c r="A23" s="24" t="s">
        <v>32</v>
      </c>
      <c r="B23" s="57">
        <v>0</v>
      </c>
      <c r="C23" s="58">
        <v>0</v>
      </c>
      <c r="D23" s="57">
        <v>0</v>
      </c>
      <c r="E23" s="58">
        <v>15</v>
      </c>
      <c r="F23" s="57">
        <v>0</v>
      </c>
      <c r="G23" s="58">
        <v>8</v>
      </c>
      <c r="H23" s="26">
        <v>0</v>
      </c>
      <c r="I23" s="58">
        <v>29</v>
      </c>
      <c r="J23" s="57">
        <v>1</v>
      </c>
      <c r="K23" s="58">
        <v>7</v>
      </c>
      <c r="L23" s="57">
        <v>1</v>
      </c>
      <c r="M23" s="58">
        <v>44</v>
      </c>
    </row>
    <row r="24" spans="1:13" s="23" customFormat="1" ht="22.5" customHeight="1">
      <c r="A24" s="24" t="s">
        <v>33</v>
      </c>
      <c r="B24" s="57">
        <v>2</v>
      </c>
      <c r="C24" s="58">
        <v>0</v>
      </c>
      <c r="D24" s="57">
        <v>5</v>
      </c>
      <c r="E24" s="58">
        <v>15</v>
      </c>
      <c r="F24" s="57">
        <v>8</v>
      </c>
      <c r="G24" s="58">
        <v>14</v>
      </c>
      <c r="H24" s="26">
        <v>5</v>
      </c>
      <c r="I24" s="58">
        <v>30</v>
      </c>
      <c r="J24" s="57">
        <v>1</v>
      </c>
      <c r="K24" s="58">
        <v>8</v>
      </c>
      <c r="L24" s="57">
        <v>1</v>
      </c>
      <c r="M24" s="58">
        <v>42</v>
      </c>
    </row>
    <row r="25" spans="1:13" s="23" customFormat="1" ht="22.5" customHeight="1">
      <c r="A25" s="24" t="s">
        <v>34</v>
      </c>
      <c r="B25" s="57">
        <v>0</v>
      </c>
      <c r="C25" s="58">
        <v>0</v>
      </c>
      <c r="D25" s="57">
        <v>5</v>
      </c>
      <c r="E25" s="58">
        <v>18</v>
      </c>
      <c r="F25" s="57">
        <v>5</v>
      </c>
      <c r="G25" s="58">
        <v>17</v>
      </c>
      <c r="H25" s="26">
        <v>10</v>
      </c>
      <c r="I25" s="58">
        <v>35</v>
      </c>
      <c r="J25" s="57">
        <v>1</v>
      </c>
      <c r="K25" s="58">
        <v>7</v>
      </c>
      <c r="L25" s="57">
        <v>5</v>
      </c>
      <c r="M25" s="58">
        <v>46</v>
      </c>
    </row>
    <row r="26" spans="1:13" s="23" customFormat="1" ht="22.5" customHeight="1">
      <c r="A26" s="24" t="s">
        <v>35</v>
      </c>
      <c r="B26" s="57">
        <v>3</v>
      </c>
      <c r="C26" s="58">
        <v>2</v>
      </c>
      <c r="D26" s="57">
        <v>17</v>
      </c>
      <c r="E26" s="58">
        <v>25</v>
      </c>
      <c r="F26" s="57">
        <v>14</v>
      </c>
      <c r="G26" s="58">
        <v>26</v>
      </c>
      <c r="H26" s="26">
        <v>15</v>
      </c>
      <c r="I26" s="58">
        <v>45</v>
      </c>
      <c r="J26" s="57">
        <v>5</v>
      </c>
      <c r="K26" s="58">
        <v>10</v>
      </c>
      <c r="L26" s="56">
        <v>7</v>
      </c>
      <c r="M26" s="58">
        <v>54</v>
      </c>
    </row>
    <row r="27" spans="1:13" s="23" customFormat="1" ht="22.5" customHeight="1">
      <c r="A27" s="24" t="s">
        <v>36</v>
      </c>
      <c r="B27" s="57">
        <v>0</v>
      </c>
      <c r="C27" s="58">
        <v>0</v>
      </c>
      <c r="D27" s="57">
        <v>0</v>
      </c>
      <c r="E27" s="58">
        <v>20</v>
      </c>
      <c r="F27" s="57">
        <v>0</v>
      </c>
      <c r="G27" s="58">
        <v>18</v>
      </c>
      <c r="H27" s="26">
        <v>0</v>
      </c>
      <c r="I27" s="58">
        <v>34</v>
      </c>
      <c r="J27" s="57">
        <v>0</v>
      </c>
      <c r="K27" s="58">
        <v>10</v>
      </c>
      <c r="L27" s="57">
        <v>0</v>
      </c>
      <c r="M27" s="58">
        <v>50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26">
        <v>0</v>
      </c>
      <c r="E28" s="25">
        <v>16</v>
      </c>
      <c r="F28" s="26">
        <v>0</v>
      </c>
      <c r="G28" s="25">
        <v>15</v>
      </c>
      <c r="H28" s="26">
        <v>0</v>
      </c>
      <c r="I28" s="25">
        <v>32</v>
      </c>
      <c r="J28" s="26">
        <v>0</v>
      </c>
      <c r="K28" s="25">
        <v>6</v>
      </c>
      <c r="L28" s="26">
        <v>0</v>
      </c>
      <c r="M28" s="25">
        <v>46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0</v>
      </c>
      <c r="E29" s="25">
        <v>12</v>
      </c>
      <c r="F29" s="26">
        <v>0</v>
      </c>
      <c r="G29" s="25">
        <v>13</v>
      </c>
      <c r="H29" s="26">
        <v>0</v>
      </c>
      <c r="I29" s="25">
        <v>31</v>
      </c>
      <c r="J29" s="26">
        <v>0</v>
      </c>
      <c r="K29" s="25">
        <v>4</v>
      </c>
      <c r="L29" s="26">
        <v>0</v>
      </c>
      <c r="M29" s="25">
        <v>44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10</v>
      </c>
      <c r="F30" s="26">
        <v>0</v>
      </c>
      <c r="G30" s="25">
        <v>10</v>
      </c>
      <c r="H30" s="26">
        <v>0</v>
      </c>
      <c r="I30" s="25">
        <v>30</v>
      </c>
      <c r="J30" s="26">
        <v>0</v>
      </c>
      <c r="K30" s="25">
        <v>4</v>
      </c>
      <c r="L30" s="26">
        <v>0</v>
      </c>
      <c r="M30" s="25">
        <v>42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8</v>
      </c>
      <c r="F31" s="26">
        <v>0</v>
      </c>
      <c r="G31" s="25">
        <v>9</v>
      </c>
      <c r="H31" s="26">
        <v>0</v>
      </c>
      <c r="I31" s="25">
        <v>25</v>
      </c>
      <c r="J31" s="26">
        <v>0</v>
      </c>
      <c r="K31" s="25">
        <v>3</v>
      </c>
      <c r="L31" s="26">
        <v>0</v>
      </c>
      <c r="M31" s="25">
        <v>40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8</v>
      </c>
      <c r="F32" s="26">
        <v>0</v>
      </c>
      <c r="G32" s="25">
        <v>8</v>
      </c>
      <c r="H32" s="26">
        <v>0</v>
      </c>
      <c r="I32" s="25">
        <v>24</v>
      </c>
      <c r="J32" s="26">
        <v>0</v>
      </c>
      <c r="K32" s="25">
        <v>3</v>
      </c>
      <c r="L32" s="26">
        <v>0</v>
      </c>
      <c r="M32" s="25">
        <v>40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5</v>
      </c>
      <c r="F33" s="26">
        <v>0</v>
      </c>
      <c r="G33" s="25">
        <v>6</v>
      </c>
      <c r="H33" s="26">
        <v>0</v>
      </c>
      <c r="I33" s="25">
        <v>21</v>
      </c>
      <c r="J33" s="26">
        <v>0</v>
      </c>
      <c r="K33" s="25">
        <v>2</v>
      </c>
      <c r="L33" s="26">
        <v>0</v>
      </c>
      <c r="M33" s="25">
        <v>38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5</v>
      </c>
      <c r="F34" s="26">
        <v>0</v>
      </c>
      <c r="G34" s="25">
        <v>4</v>
      </c>
      <c r="H34" s="26">
        <v>0</v>
      </c>
      <c r="I34" s="25">
        <v>19</v>
      </c>
      <c r="J34" s="26">
        <v>0</v>
      </c>
      <c r="K34" s="25">
        <v>1</v>
      </c>
      <c r="L34" s="26">
        <v>0</v>
      </c>
      <c r="M34" s="25">
        <v>35</v>
      </c>
    </row>
    <row r="35" spans="1:13" s="23" customFormat="1" ht="22.5" customHeight="1">
      <c r="A35" s="27" t="s">
        <v>44</v>
      </c>
      <c r="B35" s="26">
        <v>0</v>
      </c>
      <c r="C35" s="25">
        <v>0</v>
      </c>
      <c r="D35" s="26">
        <v>3</v>
      </c>
      <c r="E35" s="25">
        <v>5</v>
      </c>
      <c r="F35" s="26">
        <v>1</v>
      </c>
      <c r="G35" s="25">
        <v>3</v>
      </c>
      <c r="H35" s="26">
        <v>3</v>
      </c>
      <c r="I35" s="25">
        <v>20</v>
      </c>
      <c r="J35" s="26">
        <v>0</v>
      </c>
      <c r="K35" s="25">
        <v>0</v>
      </c>
      <c r="L35" s="26">
        <v>5</v>
      </c>
      <c r="M35" s="25">
        <v>36</v>
      </c>
    </row>
    <row r="36" spans="1:13" s="23" customFormat="1" ht="22.5" customHeight="1">
      <c r="A36" s="96" t="s">
        <v>45</v>
      </c>
      <c r="B36" s="94">
        <f>SUM(B5:B35)</f>
        <v>69</v>
      </c>
      <c r="C36" s="95"/>
      <c r="D36" s="94">
        <f>SUM(D5:D35)</f>
        <v>157</v>
      </c>
      <c r="E36" s="95"/>
      <c r="F36" s="94">
        <f>SUM(F5:F35)</f>
        <v>119</v>
      </c>
      <c r="G36" s="95"/>
      <c r="H36" s="94">
        <f>SUM(H5:H35)</f>
        <v>185</v>
      </c>
      <c r="I36" s="95"/>
      <c r="J36" s="94">
        <f>SUM(J5:J35)</f>
        <v>90</v>
      </c>
      <c r="K36" s="95"/>
      <c r="L36" s="94">
        <f>SUM(L5:L35)</f>
        <v>172</v>
      </c>
      <c r="M36" s="95"/>
    </row>
    <row r="37" spans="1:13" s="23" customFormat="1" ht="22.5" customHeight="1">
      <c r="A37" s="97"/>
      <c r="B37" s="29" t="s">
        <v>46</v>
      </c>
      <c r="C37" s="30">
        <f>SUM(B5:B35)+'１２月積雪調査表'!C37</f>
        <v>110</v>
      </c>
      <c r="D37" s="29" t="s">
        <v>46</v>
      </c>
      <c r="E37" s="30">
        <f>SUM(D5:D35)+'１２月積雪調査表'!E37</f>
        <v>326</v>
      </c>
      <c r="F37" s="29" t="s">
        <v>46</v>
      </c>
      <c r="G37" s="30">
        <f>SUM(F5:F35)+'１２月積雪調査表'!G37</f>
        <v>205</v>
      </c>
      <c r="H37" s="29" t="s">
        <v>46</v>
      </c>
      <c r="I37" s="30">
        <f>SUM(H5:H35)+'１２月積雪調査表'!I37</f>
        <v>367</v>
      </c>
      <c r="J37" s="29" t="s">
        <v>46</v>
      </c>
      <c r="K37" s="30">
        <f>SUM(J5:J35)+'１２月積雪調査表'!K37</f>
        <v>177</v>
      </c>
      <c r="L37" s="29" t="s">
        <v>46</v>
      </c>
      <c r="M37" s="30">
        <f>SUM(L5:L35)+'１２月積雪調査表'!M37</f>
        <v>308</v>
      </c>
    </row>
    <row r="38" spans="1:13" s="23" customFormat="1" ht="22.5" customHeight="1">
      <c r="A38" s="96" t="s">
        <v>47</v>
      </c>
      <c r="B38" s="94">
        <f>COUNTIF(B5:B35,"&gt;=1")</f>
        <v>12</v>
      </c>
      <c r="C38" s="95"/>
      <c r="D38" s="94">
        <f>COUNTIF(D5:D35,"&gt;=1")</f>
        <v>14</v>
      </c>
      <c r="E38" s="95"/>
      <c r="F38" s="94">
        <f>COUNTIF(F5:F35,"&gt;=1")</f>
        <v>13</v>
      </c>
      <c r="G38" s="95"/>
      <c r="H38" s="94">
        <f>COUNTIF(H5:H35,"&gt;=1")</f>
        <v>15</v>
      </c>
      <c r="I38" s="95"/>
      <c r="J38" s="94">
        <f>COUNTIF(J5:J35,"&gt;=1")</f>
        <v>13</v>
      </c>
      <c r="K38" s="95"/>
      <c r="L38" s="94">
        <f>COUNTIF(L5:L35,"&gt;=1")</f>
        <v>15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COUNTIF(B5:B35,"&gt;=1")+'１２月積雪調査表'!C39</f>
        <v>18</v>
      </c>
      <c r="D39" s="29" t="s">
        <v>48</v>
      </c>
      <c r="E39" s="30">
        <f>COUNTIF(D5:D35,"&gt;=1")+'１２月積雪調査表'!E39</f>
        <v>24</v>
      </c>
      <c r="F39" s="29" t="s">
        <v>48</v>
      </c>
      <c r="G39" s="30">
        <f>COUNTIF(F5:F35,"&gt;=1")+'１２月積雪調査表'!G39</f>
        <v>24</v>
      </c>
      <c r="H39" s="29" t="s">
        <v>48</v>
      </c>
      <c r="I39" s="30">
        <f>COUNTIF(H5:H35,"&gt;=1")+'１２月積雪調査表'!I39</f>
        <v>27</v>
      </c>
      <c r="J39" s="29" t="s">
        <v>48</v>
      </c>
      <c r="K39" s="30">
        <f>COUNTIF(J5:J35,"&gt;=1")+'１２月積雪調査表'!K39</f>
        <v>20</v>
      </c>
      <c r="L39" s="29" t="s">
        <v>48</v>
      </c>
      <c r="M39" s="30">
        <f>COUNTIF(L5:L35,"&gt;=1")+'１２月積雪調査表'!M39</f>
        <v>28</v>
      </c>
    </row>
    <row r="40" spans="1:13" ht="19.5">
      <c r="A40" s="31" t="s">
        <v>49</v>
      </c>
      <c r="B40" s="32"/>
      <c r="C40" s="33">
        <f>MAXA(B5:B35)</f>
        <v>20</v>
      </c>
      <c r="D40" s="32"/>
      <c r="E40" s="33">
        <f>MAXA(D5:D35)</f>
        <v>30</v>
      </c>
      <c r="F40" s="32"/>
      <c r="G40" s="33">
        <f>MAXA(F5:F35)</f>
        <v>20</v>
      </c>
      <c r="H40" s="32"/>
      <c r="I40" s="33">
        <f>MAXA(H5:H35)</f>
        <v>39</v>
      </c>
      <c r="J40" s="32"/>
      <c r="K40" s="33">
        <f>MAXA(J5:J35)</f>
        <v>25</v>
      </c>
      <c r="L40" s="32"/>
      <c r="M40" s="33">
        <f>MAXA(L5:L35)</f>
        <v>48</v>
      </c>
    </row>
    <row r="41" spans="1:13" ht="19.5">
      <c r="A41" s="34" t="s">
        <v>50</v>
      </c>
      <c r="B41" s="36"/>
      <c r="C41" s="35">
        <f>MAXA(C5:C35)</f>
        <v>31</v>
      </c>
      <c r="D41" s="36"/>
      <c r="E41" s="35">
        <f>MAXA(E5:E35)</f>
        <v>45</v>
      </c>
      <c r="F41" s="39"/>
      <c r="G41" s="35">
        <f>MAXA(G5:G35)</f>
        <v>34</v>
      </c>
      <c r="H41" s="36"/>
      <c r="I41" s="35">
        <f>MAXA(I5:I35)</f>
        <v>72</v>
      </c>
      <c r="J41" s="36"/>
      <c r="K41" s="35">
        <f>MAXA(K5:K35)</f>
        <v>45</v>
      </c>
      <c r="L41" s="36"/>
      <c r="M41" s="35">
        <f>MAXA(M5:M35)</f>
        <v>86</v>
      </c>
    </row>
  </sheetData>
  <mergeCells count="25">
    <mergeCell ref="A36:A37"/>
    <mergeCell ref="A38:A39"/>
    <mergeCell ref="F36:G36"/>
    <mergeCell ref="F38:G38"/>
    <mergeCell ref="A1:J1"/>
    <mergeCell ref="B3:C3"/>
    <mergeCell ref="D3:E3"/>
    <mergeCell ref="F3:G3"/>
    <mergeCell ref="J38:K38"/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00" workbookViewId="0">
      <pane ySplit="4" topLeftCell="A23" activePane="bottomLeft" state="frozen"/>
      <selection activeCell="F11" sqref="F11"/>
      <selection pane="bottomLeft" activeCell="A2" sqref="A2:E2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84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57</v>
      </c>
      <c r="B3" s="92" t="s">
        <v>69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64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13</v>
      </c>
      <c r="E5" s="21">
        <v>25</v>
      </c>
      <c r="F5" s="22">
        <v>10</v>
      </c>
      <c r="G5" s="21">
        <v>14</v>
      </c>
      <c r="H5" s="22">
        <v>17</v>
      </c>
      <c r="I5" s="21">
        <v>33</v>
      </c>
      <c r="J5" s="22">
        <v>4</v>
      </c>
      <c r="K5" s="21">
        <v>4</v>
      </c>
      <c r="L5" s="22">
        <v>16</v>
      </c>
      <c r="M5" s="21">
        <v>52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5</v>
      </c>
      <c r="E6" s="25">
        <v>28</v>
      </c>
      <c r="F6" s="26">
        <v>4</v>
      </c>
      <c r="G6" s="25">
        <v>12</v>
      </c>
      <c r="H6" s="26">
        <v>7</v>
      </c>
      <c r="I6" s="25">
        <v>35</v>
      </c>
      <c r="J6" s="26">
        <v>1</v>
      </c>
      <c r="K6" s="25">
        <v>4</v>
      </c>
      <c r="L6" s="26">
        <v>3</v>
      </c>
      <c r="M6" s="25">
        <v>53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23</v>
      </c>
      <c r="F7" s="26">
        <v>0</v>
      </c>
      <c r="G7" s="25">
        <v>9</v>
      </c>
      <c r="H7" s="26">
        <v>0</v>
      </c>
      <c r="I7" s="25">
        <v>30</v>
      </c>
      <c r="J7" s="26">
        <v>0</v>
      </c>
      <c r="K7" s="25">
        <v>2</v>
      </c>
      <c r="L7" s="26">
        <v>0</v>
      </c>
      <c r="M7" s="25">
        <v>50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15</v>
      </c>
      <c r="E8" s="25">
        <v>30</v>
      </c>
      <c r="F8" s="26">
        <v>9</v>
      </c>
      <c r="G8" s="25">
        <v>17</v>
      </c>
      <c r="H8" s="26">
        <v>19</v>
      </c>
      <c r="I8" s="25">
        <v>48</v>
      </c>
      <c r="J8" s="26">
        <v>15</v>
      </c>
      <c r="K8" s="25">
        <v>16</v>
      </c>
      <c r="L8" s="26">
        <v>27</v>
      </c>
      <c r="M8" s="25">
        <v>74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3</v>
      </c>
      <c r="E9" s="25">
        <v>25</v>
      </c>
      <c r="F9" s="26">
        <v>2</v>
      </c>
      <c r="G9" s="25">
        <v>11</v>
      </c>
      <c r="H9" s="26">
        <v>9</v>
      </c>
      <c r="I9" s="25">
        <v>43</v>
      </c>
      <c r="J9" s="26">
        <v>0</v>
      </c>
      <c r="K9" s="25">
        <v>3</v>
      </c>
      <c r="L9" s="26">
        <v>1</v>
      </c>
      <c r="M9" s="25">
        <v>60</v>
      </c>
    </row>
    <row r="10" spans="1:13" s="23" customFormat="1" ht="22.5" customHeight="1">
      <c r="A10" s="24">
        <v>6</v>
      </c>
      <c r="B10" s="26">
        <v>14</v>
      </c>
      <c r="C10" s="25">
        <v>13</v>
      </c>
      <c r="D10" s="26">
        <v>33</v>
      </c>
      <c r="E10" s="25">
        <v>53</v>
      </c>
      <c r="F10" s="26">
        <v>23</v>
      </c>
      <c r="G10" s="25">
        <v>32</v>
      </c>
      <c r="H10" s="26">
        <v>52</v>
      </c>
      <c r="I10" s="25">
        <v>79</v>
      </c>
      <c r="J10" s="26">
        <v>24</v>
      </c>
      <c r="K10" s="25">
        <v>26</v>
      </c>
      <c r="L10" s="26">
        <v>44</v>
      </c>
      <c r="M10" s="25">
        <v>96</v>
      </c>
    </row>
    <row r="11" spans="1:13" s="23" customFormat="1" ht="22.5" customHeight="1">
      <c r="A11" s="24">
        <v>7</v>
      </c>
      <c r="B11" s="26">
        <v>14</v>
      </c>
      <c r="C11" s="25">
        <v>19</v>
      </c>
      <c r="D11" s="26">
        <v>15</v>
      </c>
      <c r="E11" s="25">
        <v>50</v>
      </c>
      <c r="F11" s="26">
        <v>17</v>
      </c>
      <c r="G11" s="25">
        <v>40</v>
      </c>
      <c r="H11" s="26">
        <v>32</v>
      </c>
      <c r="I11" s="25">
        <v>85</v>
      </c>
      <c r="J11" s="26">
        <v>18</v>
      </c>
      <c r="K11" s="25">
        <v>33</v>
      </c>
      <c r="L11" s="26">
        <v>18</v>
      </c>
      <c r="M11" s="25">
        <v>108</v>
      </c>
    </row>
    <row r="12" spans="1:13" s="23" customFormat="1" ht="22.5" customHeight="1">
      <c r="A12" s="24">
        <v>8</v>
      </c>
      <c r="B12" s="26">
        <v>9</v>
      </c>
      <c r="C12" s="25">
        <v>14</v>
      </c>
      <c r="D12" s="26">
        <v>12</v>
      </c>
      <c r="E12" s="25">
        <v>53</v>
      </c>
      <c r="F12" s="26">
        <v>8</v>
      </c>
      <c r="G12" s="25">
        <v>35</v>
      </c>
      <c r="H12" s="26">
        <v>10</v>
      </c>
      <c r="I12" s="25">
        <v>79</v>
      </c>
      <c r="J12" s="26">
        <v>10</v>
      </c>
      <c r="K12" s="25">
        <v>32</v>
      </c>
      <c r="L12" s="26">
        <v>15</v>
      </c>
      <c r="M12" s="25">
        <v>98</v>
      </c>
    </row>
    <row r="13" spans="1:13" s="23" customFormat="1" ht="22.5" customHeight="1">
      <c r="A13" s="24">
        <v>9</v>
      </c>
      <c r="B13" s="26">
        <v>12</v>
      </c>
      <c r="C13" s="25">
        <v>19</v>
      </c>
      <c r="D13" s="26">
        <v>25</v>
      </c>
      <c r="E13" s="25">
        <v>65</v>
      </c>
      <c r="F13" s="26">
        <v>16</v>
      </c>
      <c r="G13" s="25">
        <v>49</v>
      </c>
      <c r="H13" s="26">
        <v>29</v>
      </c>
      <c r="I13" s="25">
        <v>90</v>
      </c>
      <c r="J13" s="26">
        <v>26</v>
      </c>
      <c r="K13" s="25">
        <v>47</v>
      </c>
      <c r="L13" s="26">
        <v>52</v>
      </c>
      <c r="M13" s="25">
        <v>130</v>
      </c>
    </row>
    <row r="14" spans="1:13" s="23" customFormat="1" ht="22.5" customHeight="1">
      <c r="A14" s="24" t="s">
        <v>23</v>
      </c>
      <c r="B14" s="26">
        <v>4</v>
      </c>
      <c r="C14" s="25">
        <v>15</v>
      </c>
      <c r="D14" s="26">
        <v>5</v>
      </c>
      <c r="E14" s="25">
        <v>63</v>
      </c>
      <c r="F14" s="26">
        <v>9</v>
      </c>
      <c r="G14" s="25">
        <v>48</v>
      </c>
      <c r="H14" s="26">
        <v>16</v>
      </c>
      <c r="I14" s="25">
        <v>93</v>
      </c>
      <c r="J14" s="26">
        <v>14</v>
      </c>
      <c r="K14" s="25">
        <v>50</v>
      </c>
      <c r="L14" s="26">
        <v>10</v>
      </c>
      <c r="M14" s="25">
        <v>130</v>
      </c>
    </row>
    <row r="15" spans="1:13" s="23" customFormat="1" ht="22.5" customHeight="1">
      <c r="A15" s="24" t="s">
        <v>24</v>
      </c>
      <c r="B15" s="26">
        <v>15</v>
      </c>
      <c r="C15" s="25">
        <v>28</v>
      </c>
      <c r="D15" s="26">
        <v>20</v>
      </c>
      <c r="E15" s="25">
        <v>73</v>
      </c>
      <c r="F15" s="26">
        <v>11</v>
      </c>
      <c r="G15" s="25">
        <v>51</v>
      </c>
      <c r="H15" s="26">
        <v>19</v>
      </c>
      <c r="I15" s="25">
        <v>99</v>
      </c>
      <c r="J15" s="26">
        <v>21</v>
      </c>
      <c r="K15" s="25">
        <v>57</v>
      </c>
      <c r="L15" s="26">
        <v>25</v>
      </c>
      <c r="M15" s="25">
        <v>136</v>
      </c>
    </row>
    <row r="16" spans="1:13" s="23" customFormat="1" ht="22.5" customHeight="1">
      <c r="A16" s="24" t="s">
        <v>25</v>
      </c>
      <c r="B16" s="26">
        <v>3</v>
      </c>
      <c r="C16" s="25">
        <v>21</v>
      </c>
      <c r="D16" s="26">
        <v>15</v>
      </c>
      <c r="E16" s="25">
        <v>68</v>
      </c>
      <c r="F16" s="26">
        <v>0</v>
      </c>
      <c r="G16" s="25">
        <v>43</v>
      </c>
      <c r="H16" s="26">
        <v>8</v>
      </c>
      <c r="I16" s="25">
        <v>95</v>
      </c>
      <c r="J16" s="26">
        <v>4</v>
      </c>
      <c r="K16" s="25">
        <v>53</v>
      </c>
      <c r="L16" s="26">
        <v>4</v>
      </c>
      <c r="M16" s="25">
        <v>134</v>
      </c>
    </row>
    <row r="17" spans="1:13" s="23" customFormat="1" ht="22.5" customHeight="1">
      <c r="A17" s="24" t="s">
        <v>26</v>
      </c>
      <c r="B17" s="26">
        <v>2</v>
      </c>
      <c r="C17" s="25">
        <v>14</v>
      </c>
      <c r="D17" s="26">
        <v>0</v>
      </c>
      <c r="E17" s="25">
        <v>65</v>
      </c>
      <c r="F17" s="26">
        <v>0</v>
      </c>
      <c r="G17" s="25">
        <v>33</v>
      </c>
      <c r="H17" s="26">
        <v>0</v>
      </c>
      <c r="I17" s="25">
        <v>80</v>
      </c>
      <c r="J17" s="26">
        <v>0</v>
      </c>
      <c r="K17" s="25">
        <v>43</v>
      </c>
      <c r="L17" s="26">
        <v>0</v>
      </c>
      <c r="M17" s="25">
        <v>116</v>
      </c>
    </row>
    <row r="18" spans="1:13" s="23" customFormat="1" ht="22.5" customHeight="1">
      <c r="A18" s="24" t="s">
        <v>27</v>
      </c>
      <c r="B18" s="26">
        <v>0</v>
      </c>
      <c r="C18" s="25">
        <v>0</v>
      </c>
      <c r="D18" s="26">
        <v>0</v>
      </c>
      <c r="E18" s="25">
        <v>48</v>
      </c>
      <c r="F18" s="26">
        <v>0</v>
      </c>
      <c r="G18" s="25">
        <v>24</v>
      </c>
      <c r="H18" s="26">
        <v>0</v>
      </c>
      <c r="I18" s="25">
        <v>58</v>
      </c>
      <c r="J18" s="26">
        <v>0</v>
      </c>
      <c r="K18" s="25">
        <v>27</v>
      </c>
      <c r="L18" s="26">
        <v>0</v>
      </c>
      <c r="M18" s="25">
        <v>92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35</v>
      </c>
      <c r="F19" s="26">
        <v>0</v>
      </c>
      <c r="G19" s="25">
        <v>22</v>
      </c>
      <c r="H19" s="26">
        <v>0</v>
      </c>
      <c r="I19" s="25">
        <v>49</v>
      </c>
      <c r="J19" s="26">
        <v>0</v>
      </c>
      <c r="K19" s="25">
        <v>18</v>
      </c>
      <c r="L19" s="26">
        <v>0</v>
      </c>
      <c r="M19" s="25">
        <v>82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28</v>
      </c>
      <c r="F20" s="26">
        <v>0</v>
      </c>
      <c r="G20" s="25">
        <v>18</v>
      </c>
      <c r="H20" s="26">
        <v>0</v>
      </c>
      <c r="I20" s="25">
        <v>45</v>
      </c>
      <c r="J20" s="26">
        <v>0</v>
      </c>
      <c r="K20" s="25">
        <v>15</v>
      </c>
      <c r="L20" s="26">
        <v>0</v>
      </c>
      <c r="M20" s="25">
        <v>76</v>
      </c>
    </row>
    <row r="21" spans="1:13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18</v>
      </c>
      <c r="F21" s="26">
        <v>0</v>
      </c>
      <c r="G21" s="25">
        <v>17</v>
      </c>
      <c r="H21" s="26">
        <v>0</v>
      </c>
      <c r="I21" s="25">
        <v>39</v>
      </c>
      <c r="J21" s="26">
        <v>0</v>
      </c>
      <c r="K21" s="25">
        <v>8</v>
      </c>
      <c r="L21" s="26">
        <v>0</v>
      </c>
      <c r="M21" s="25">
        <v>72</v>
      </c>
    </row>
    <row r="22" spans="1:13" s="23" customFormat="1" ht="22.5" customHeight="1">
      <c r="A22" s="24" t="s">
        <v>31</v>
      </c>
      <c r="B22" s="26">
        <v>1</v>
      </c>
      <c r="C22" s="25">
        <v>1</v>
      </c>
      <c r="D22" s="26">
        <v>11</v>
      </c>
      <c r="E22" s="25">
        <v>21</v>
      </c>
      <c r="F22" s="26">
        <v>9</v>
      </c>
      <c r="G22" s="25">
        <v>25</v>
      </c>
      <c r="H22" s="26">
        <v>9</v>
      </c>
      <c r="I22" s="25">
        <v>48</v>
      </c>
      <c r="J22" s="26">
        <v>2</v>
      </c>
      <c r="K22" s="25">
        <v>10</v>
      </c>
      <c r="L22" s="26">
        <v>8</v>
      </c>
      <c r="M22" s="25">
        <v>74</v>
      </c>
    </row>
    <row r="23" spans="1:13" s="23" customFormat="1" ht="22.5" customHeight="1">
      <c r="A23" s="24" t="s">
        <v>32</v>
      </c>
      <c r="B23" s="26">
        <v>16</v>
      </c>
      <c r="C23" s="25">
        <v>11</v>
      </c>
      <c r="D23" s="26">
        <v>25</v>
      </c>
      <c r="E23" s="25">
        <v>58</v>
      </c>
      <c r="F23" s="26">
        <v>31</v>
      </c>
      <c r="G23" s="25">
        <v>49</v>
      </c>
      <c r="H23" s="26">
        <v>29</v>
      </c>
      <c r="I23" s="25">
        <v>64</v>
      </c>
      <c r="J23" s="26">
        <v>10</v>
      </c>
      <c r="K23" s="25">
        <v>17</v>
      </c>
      <c r="L23" s="26">
        <v>14</v>
      </c>
      <c r="M23" s="25">
        <v>84</v>
      </c>
    </row>
    <row r="24" spans="1:13" s="23" customFormat="1" ht="22.5" customHeight="1">
      <c r="A24" s="24" t="s">
        <v>33</v>
      </c>
      <c r="B24" s="26">
        <v>2</v>
      </c>
      <c r="C24" s="25">
        <v>9</v>
      </c>
      <c r="D24" s="26">
        <v>5</v>
      </c>
      <c r="E24" s="25">
        <v>50</v>
      </c>
      <c r="F24" s="26">
        <v>0</v>
      </c>
      <c r="G24" s="25">
        <v>39</v>
      </c>
      <c r="H24" s="26">
        <v>4</v>
      </c>
      <c r="I24" s="25">
        <v>66</v>
      </c>
      <c r="J24" s="26">
        <v>0</v>
      </c>
      <c r="K24" s="25">
        <v>14</v>
      </c>
      <c r="L24" s="26">
        <v>2</v>
      </c>
      <c r="M24" s="25">
        <v>76</v>
      </c>
    </row>
    <row r="25" spans="1:13" s="23" customFormat="1" ht="22.5" customHeight="1">
      <c r="A25" s="24" t="s">
        <v>34</v>
      </c>
      <c r="B25" s="26">
        <v>0</v>
      </c>
      <c r="C25" s="25">
        <v>6</v>
      </c>
      <c r="D25" s="26">
        <v>0</v>
      </c>
      <c r="E25" s="25">
        <v>43</v>
      </c>
      <c r="F25" s="26">
        <v>0</v>
      </c>
      <c r="G25" s="25">
        <v>32</v>
      </c>
      <c r="H25" s="26">
        <v>0</v>
      </c>
      <c r="I25" s="25">
        <v>50</v>
      </c>
      <c r="J25" s="26">
        <v>0</v>
      </c>
      <c r="K25" s="25">
        <v>13</v>
      </c>
      <c r="L25" s="26">
        <v>0</v>
      </c>
      <c r="M25" s="25">
        <v>74</v>
      </c>
    </row>
    <row r="26" spans="1:13" s="23" customFormat="1" ht="22.5" customHeight="1">
      <c r="A26" s="24" t="s">
        <v>35</v>
      </c>
      <c r="B26" s="26">
        <v>3</v>
      </c>
      <c r="C26" s="25">
        <v>3</v>
      </c>
      <c r="D26" s="26">
        <v>0</v>
      </c>
      <c r="E26" s="25">
        <v>36</v>
      </c>
      <c r="F26" s="26">
        <v>0</v>
      </c>
      <c r="G26" s="25">
        <v>29</v>
      </c>
      <c r="H26" s="26">
        <v>0</v>
      </c>
      <c r="I26" s="25">
        <v>44</v>
      </c>
      <c r="J26" s="26">
        <v>0</v>
      </c>
      <c r="K26" s="25">
        <v>8</v>
      </c>
      <c r="L26" s="26">
        <v>0</v>
      </c>
      <c r="M26" s="25">
        <v>70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25</v>
      </c>
      <c r="F27" s="26">
        <v>1</v>
      </c>
      <c r="G27" s="25">
        <v>24</v>
      </c>
      <c r="H27" s="26">
        <v>0</v>
      </c>
      <c r="I27" s="25">
        <v>40</v>
      </c>
      <c r="J27" s="26">
        <v>0</v>
      </c>
      <c r="K27" s="25">
        <v>5</v>
      </c>
      <c r="L27" s="26">
        <v>0</v>
      </c>
      <c r="M27" s="25">
        <v>66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26">
        <v>15</v>
      </c>
      <c r="E28" s="25">
        <v>28</v>
      </c>
      <c r="F28" s="26">
        <v>6</v>
      </c>
      <c r="G28" s="25">
        <v>30</v>
      </c>
      <c r="H28" s="26">
        <v>5</v>
      </c>
      <c r="I28" s="25">
        <v>43</v>
      </c>
      <c r="J28" s="26">
        <v>0</v>
      </c>
      <c r="K28" s="25">
        <v>5</v>
      </c>
      <c r="L28" s="26">
        <v>2</v>
      </c>
      <c r="M28" s="25">
        <v>64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0</v>
      </c>
      <c r="E29" s="25">
        <v>23</v>
      </c>
      <c r="F29" s="26">
        <v>0</v>
      </c>
      <c r="G29" s="25">
        <v>25</v>
      </c>
      <c r="H29" s="26">
        <v>0</v>
      </c>
      <c r="I29" s="25">
        <v>39</v>
      </c>
      <c r="J29" s="26">
        <v>0</v>
      </c>
      <c r="K29" s="25">
        <v>4</v>
      </c>
      <c r="L29" s="26">
        <v>0</v>
      </c>
      <c r="M29" s="25">
        <v>62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18</v>
      </c>
      <c r="F30" s="26">
        <v>0</v>
      </c>
      <c r="G30" s="25">
        <v>23</v>
      </c>
      <c r="H30" s="26">
        <v>0</v>
      </c>
      <c r="I30" s="25">
        <v>32</v>
      </c>
      <c r="J30" s="26">
        <v>0</v>
      </c>
      <c r="K30" s="25">
        <v>2</v>
      </c>
      <c r="L30" s="26">
        <v>0</v>
      </c>
      <c r="M30" s="25">
        <v>60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12</v>
      </c>
      <c r="E31" s="25">
        <v>25</v>
      </c>
      <c r="F31" s="26">
        <v>8</v>
      </c>
      <c r="G31" s="25">
        <v>25</v>
      </c>
      <c r="H31" s="26">
        <v>8</v>
      </c>
      <c r="I31" s="25">
        <v>39</v>
      </c>
      <c r="J31" s="26">
        <v>2</v>
      </c>
      <c r="K31" s="25">
        <v>4</v>
      </c>
      <c r="L31" s="26">
        <v>12</v>
      </c>
      <c r="M31" s="25">
        <v>70</v>
      </c>
    </row>
    <row r="32" spans="1:13" s="23" customFormat="1" ht="22.5" customHeight="1">
      <c r="A32" s="24" t="s">
        <v>41</v>
      </c>
      <c r="B32" s="26">
        <v>3</v>
      </c>
      <c r="C32" s="25">
        <v>0</v>
      </c>
      <c r="D32" s="26">
        <v>15</v>
      </c>
      <c r="E32" s="25">
        <v>28</v>
      </c>
      <c r="F32" s="26">
        <v>11</v>
      </c>
      <c r="G32" s="25">
        <v>35</v>
      </c>
      <c r="H32" s="26">
        <v>15</v>
      </c>
      <c r="I32" s="25">
        <v>51</v>
      </c>
      <c r="J32" s="26">
        <v>9</v>
      </c>
      <c r="K32" s="25">
        <v>13</v>
      </c>
      <c r="L32" s="26">
        <v>14</v>
      </c>
      <c r="M32" s="25">
        <v>78</v>
      </c>
    </row>
    <row r="33" spans="1:13" s="23" customFormat="1" ht="22.5" customHeight="1">
      <c r="A33" s="24" t="s">
        <v>42</v>
      </c>
      <c r="B33" s="45">
        <v>0</v>
      </c>
      <c r="C33" s="25">
        <v>0</v>
      </c>
      <c r="D33" s="26">
        <v>0</v>
      </c>
      <c r="E33" s="25">
        <v>25</v>
      </c>
      <c r="F33" s="26">
        <v>0</v>
      </c>
      <c r="G33" s="25">
        <v>27</v>
      </c>
      <c r="H33" s="26">
        <v>2</v>
      </c>
      <c r="I33" s="25">
        <v>42</v>
      </c>
      <c r="J33" s="26">
        <v>0</v>
      </c>
      <c r="K33" s="25">
        <v>7</v>
      </c>
      <c r="L33" s="26">
        <v>0</v>
      </c>
      <c r="M33" s="25">
        <v>72</v>
      </c>
    </row>
    <row r="34" spans="1:13" s="23" customFormat="1" ht="22.5" customHeight="1">
      <c r="A34" s="24" t="s">
        <v>43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6" t="s">
        <v>45</v>
      </c>
      <c r="B36" s="94">
        <f>SUM(B5:B35)</f>
        <v>98</v>
      </c>
      <c r="C36" s="95"/>
      <c r="D36" s="94">
        <f>SUM(D5:D35)</f>
        <v>244</v>
      </c>
      <c r="E36" s="95"/>
      <c r="F36" s="94">
        <f>SUM(F5:F35)</f>
        <v>175</v>
      </c>
      <c r="G36" s="95"/>
      <c r="H36" s="94">
        <f>SUM(H5:H35)</f>
        <v>290</v>
      </c>
      <c r="I36" s="95"/>
      <c r="J36" s="94">
        <f>SUM(J5:J35)</f>
        <v>160</v>
      </c>
      <c r="K36" s="95"/>
      <c r="L36" s="94">
        <f>SUM(L5:L35)</f>
        <v>267</v>
      </c>
      <c r="M36" s="95"/>
    </row>
    <row r="37" spans="1:13" s="23" customFormat="1" ht="22.5" customHeight="1">
      <c r="A37" s="97"/>
      <c r="B37" s="29" t="s">
        <v>46</v>
      </c>
      <c r="C37" s="30">
        <f>SUM(B5:B35)+'１月積雪調査表'!C37</f>
        <v>208</v>
      </c>
      <c r="D37" s="29" t="s">
        <v>46</v>
      </c>
      <c r="E37" s="30">
        <f>SUM(D5:D35)+'１月積雪調査表'!E37</f>
        <v>570</v>
      </c>
      <c r="F37" s="29" t="s">
        <v>46</v>
      </c>
      <c r="G37" s="30">
        <f>SUM(F5:F35)+'１月積雪調査表'!G37</f>
        <v>380</v>
      </c>
      <c r="H37" s="29" t="s">
        <v>46</v>
      </c>
      <c r="I37" s="30">
        <f>SUM(H5:H35)+'１月積雪調査表'!I37</f>
        <v>657</v>
      </c>
      <c r="J37" s="29" t="s">
        <v>46</v>
      </c>
      <c r="K37" s="30">
        <f>SUM(J5:J35)+'１月積雪調査表'!K37</f>
        <v>337</v>
      </c>
      <c r="L37" s="29" t="s">
        <v>46</v>
      </c>
      <c r="M37" s="30">
        <f>SUM(L5:L35)+'１月積雪調査表'!M37</f>
        <v>575</v>
      </c>
    </row>
    <row r="38" spans="1:13" s="23" customFormat="1" ht="22.5" customHeight="1">
      <c r="A38" s="96" t="s">
        <v>47</v>
      </c>
      <c r="B38" s="94">
        <f>COUNTIF(B5:B35,"&gt;=1")</f>
        <v>13</v>
      </c>
      <c r="C38" s="95"/>
      <c r="D38" s="94">
        <f>COUNTIF(D5:D35,"&gt;=1")</f>
        <v>17</v>
      </c>
      <c r="E38" s="95"/>
      <c r="F38" s="94">
        <f>COUNTIF(F5:F35,"&gt;=1")</f>
        <v>16</v>
      </c>
      <c r="G38" s="95"/>
      <c r="H38" s="94">
        <f>COUNTIF(H5:H35,"&gt;=1")</f>
        <v>18</v>
      </c>
      <c r="I38" s="95"/>
      <c r="J38" s="94">
        <f>COUNTIF(J5:J35,"&gt;=1")</f>
        <v>14</v>
      </c>
      <c r="K38" s="95"/>
      <c r="L38" s="94">
        <f>COUNTIF(L5:L35,"&gt;=1")</f>
        <v>17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COUNTIF(B5:B35,"&gt;=1")+'１月積雪調査表'!C39</f>
        <v>31</v>
      </c>
      <c r="D39" s="29" t="s">
        <v>48</v>
      </c>
      <c r="E39" s="30">
        <f>COUNTIF(D5:D35,"&gt;=1")+'１月積雪調査表'!E39</f>
        <v>41</v>
      </c>
      <c r="F39" s="29" t="s">
        <v>48</v>
      </c>
      <c r="G39" s="30">
        <f>COUNTIF(F5:F35,"&gt;=1")+'１月積雪調査表'!G39</f>
        <v>40</v>
      </c>
      <c r="H39" s="29" t="s">
        <v>48</v>
      </c>
      <c r="I39" s="30">
        <f>COUNTIF(H5:H35,"&gt;=1")+'１月積雪調査表'!I39</f>
        <v>45</v>
      </c>
      <c r="J39" s="29" t="s">
        <v>48</v>
      </c>
      <c r="K39" s="30">
        <f>COUNTIF(J5:J35,"&gt;=1")+'１月積雪調査表'!K39</f>
        <v>34</v>
      </c>
      <c r="L39" s="29" t="s">
        <v>48</v>
      </c>
      <c r="M39" s="30">
        <f>COUNTIF(L5:L35,"&gt;=1")+'１月積雪調査表'!M39</f>
        <v>45</v>
      </c>
    </row>
    <row r="40" spans="1:13" ht="19.5">
      <c r="A40" s="31" t="s">
        <v>49</v>
      </c>
      <c r="B40" s="32"/>
      <c r="C40" s="33">
        <f>MAXA(B5:B35)</f>
        <v>16</v>
      </c>
      <c r="D40" s="32"/>
      <c r="E40" s="33">
        <f>MAXA(D5:D35)</f>
        <v>33</v>
      </c>
      <c r="F40" s="32"/>
      <c r="G40" s="33">
        <f>MAXA(F5:F35)</f>
        <v>31</v>
      </c>
      <c r="H40" s="61"/>
      <c r="I40" s="33">
        <f>MAXA(H5:H35)</f>
        <v>52</v>
      </c>
      <c r="J40" s="71"/>
      <c r="K40" s="33">
        <f>MAXA(J5:J35)</f>
        <v>26</v>
      </c>
      <c r="L40" s="32"/>
      <c r="M40" s="33">
        <f>MAXA(L5:L35)</f>
        <v>52</v>
      </c>
    </row>
    <row r="41" spans="1:13" ht="19.5" customHeight="1">
      <c r="A41" s="34" t="s">
        <v>50</v>
      </c>
      <c r="B41" s="36"/>
      <c r="C41" s="35">
        <f>MAXA(C5:C35)</f>
        <v>28</v>
      </c>
      <c r="D41" s="36"/>
      <c r="E41" s="35">
        <f>MAXA(E5:E35)</f>
        <v>73</v>
      </c>
      <c r="F41" s="36"/>
      <c r="G41" s="35">
        <f>MAXA(G5:G35)</f>
        <v>51</v>
      </c>
      <c r="H41" s="36"/>
      <c r="I41" s="35">
        <f>MAXA(I5:I35)</f>
        <v>99</v>
      </c>
      <c r="J41" s="70"/>
      <c r="K41" s="35">
        <f>MAXA(K5:K35)</f>
        <v>57</v>
      </c>
      <c r="L41" s="36"/>
      <c r="M41" s="35">
        <f>MAXA(M5:M35)</f>
        <v>136</v>
      </c>
    </row>
    <row r="45" spans="1:13">
      <c r="I45" s="69"/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32" activePane="bottomLeft" state="frozen"/>
      <selection activeCell="F11" sqref="F11"/>
      <selection pane="bottomLeft" activeCell="P38" sqref="P37:P38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58</v>
      </c>
      <c r="L1" s="87" t="s">
        <v>14</v>
      </c>
      <c r="M1" s="88"/>
    </row>
    <row r="2" spans="1:13" ht="24.95" customHeight="1">
      <c r="A2" s="93" t="s">
        <v>85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59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62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20</v>
      </c>
      <c r="F5" s="22">
        <v>0</v>
      </c>
      <c r="G5" s="21">
        <v>23</v>
      </c>
      <c r="H5" s="22">
        <v>0</v>
      </c>
      <c r="I5" s="21">
        <v>35</v>
      </c>
      <c r="J5" s="22">
        <v>0</v>
      </c>
      <c r="K5" s="21">
        <v>4</v>
      </c>
      <c r="L5" s="22">
        <v>0</v>
      </c>
      <c r="M5" s="21">
        <v>66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0</v>
      </c>
      <c r="E6" s="25">
        <v>18</v>
      </c>
      <c r="F6" s="26">
        <v>0</v>
      </c>
      <c r="G6" s="25">
        <v>21</v>
      </c>
      <c r="H6" s="26">
        <v>0</v>
      </c>
      <c r="I6" s="25">
        <v>30</v>
      </c>
      <c r="J6" s="26">
        <v>0</v>
      </c>
      <c r="K6" s="25">
        <v>1</v>
      </c>
      <c r="L6" s="26">
        <v>0</v>
      </c>
      <c r="M6" s="25">
        <v>60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15</v>
      </c>
      <c r="F7" s="26">
        <v>0</v>
      </c>
      <c r="G7" s="25">
        <v>20</v>
      </c>
      <c r="H7" s="26">
        <v>0</v>
      </c>
      <c r="I7" s="25">
        <v>28</v>
      </c>
      <c r="J7" s="26">
        <v>0</v>
      </c>
      <c r="K7" s="25">
        <v>0</v>
      </c>
      <c r="L7" s="26">
        <v>0</v>
      </c>
      <c r="M7" s="25">
        <v>56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0</v>
      </c>
      <c r="E8" s="25">
        <v>13</v>
      </c>
      <c r="F8" s="26">
        <v>0</v>
      </c>
      <c r="G8" s="25">
        <v>18</v>
      </c>
      <c r="H8" s="26">
        <v>0</v>
      </c>
      <c r="I8" s="25">
        <v>26</v>
      </c>
      <c r="J8" s="26">
        <v>0</v>
      </c>
      <c r="K8" s="25">
        <v>0</v>
      </c>
      <c r="L8" s="26">
        <v>0</v>
      </c>
      <c r="M8" s="25">
        <v>50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0</v>
      </c>
      <c r="E9" s="25">
        <v>10</v>
      </c>
      <c r="F9" s="26">
        <v>1</v>
      </c>
      <c r="G9" s="25">
        <v>16</v>
      </c>
      <c r="H9" s="26">
        <v>0</v>
      </c>
      <c r="I9" s="25">
        <v>24</v>
      </c>
      <c r="J9" s="26">
        <v>0</v>
      </c>
      <c r="K9" s="25">
        <v>0</v>
      </c>
      <c r="L9" s="26">
        <v>0</v>
      </c>
      <c r="M9" s="25">
        <v>48</v>
      </c>
    </row>
    <row r="10" spans="1:13" s="23" customFormat="1" ht="22.5" customHeight="1">
      <c r="A10" s="24">
        <v>6</v>
      </c>
      <c r="B10" s="26">
        <v>4</v>
      </c>
      <c r="C10" s="25">
        <v>4</v>
      </c>
      <c r="D10" s="26">
        <v>18</v>
      </c>
      <c r="E10" s="25">
        <v>25</v>
      </c>
      <c r="F10" s="26">
        <v>16</v>
      </c>
      <c r="G10" s="25">
        <v>29</v>
      </c>
      <c r="H10" s="26">
        <v>22</v>
      </c>
      <c r="I10" s="25">
        <v>41</v>
      </c>
      <c r="J10" s="26">
        <v>7</v>
      </c>
      <c r="K10" s="25">
        <v>7</v>
      </c>
      <c r="L10" s="26">
        <v>16</v>
      </c>
      <c r="M10" s="25">
        <v>62</v>
      </c>
    </row>
    <row r="11" spans="1:13" s="23" customFormat="1" ht="22.5" customHeight="1">
      <c r="A11" s="24">
        <v>7</v>
      </c>
      <c r="B11" s="26">
        <v>0</v>
      </c>
      <c r="C11" s="25">
        <v>0</v>
      </c>
      <c r="D11" s="26">
        <v>0</v>
      </c>
      <c r="E11" s="25">
        <v>20</v>
      </c>
      <c r="F11" s="26">
        <v>2</v>
      </c>
      <c r="G11" s="25">
        <v>25</v>
      </c>
      <c r="H11" s="26">
        <v>2</v>
      </c>
      <c r="I11" s="25">
        <v>38</v>
      </c>
      <c r="J11" s="26">
        <v>1</v>
      </c>
      <c r="K11" s="25">
        <v>7</v>
      </c>
      <c r="L11" s="26">
        <v>0</v>
      </c>
      <c r="M11" s="25">
        <v>50</v>
      </c>
    </row>
    <row r="12" spans="1:13" s="23" customFormat="1" ht="22.5" customHeight="1">
      <c r="A12" s="24">
        <v>8</v>
      </c>
      <c r="B12" s="26">
        <v>0</v>
      </c>
      <c r="C12" s="25">
        <v>0</v>
      </c>
      <c r="D12" s="26">
        <v>0</v>
      </c>
      <c r="E12" s="25">
        <v>15</v>
      </c>
      <c r="F12" s="26">
        <v>0</v>
      </c>
      <c r="G12" s="25">
        <v>21</v>
      </c>
      <c r="H12" s="26">
        <v>0</v>
      </c>
      <c r="I12" s="25">
        <v>30</v>
      </c>
      <c r="J12" s="26">
        <v>0</v>
      </c>
      <c r="K12" s="25">
        <v>0</v>
      </c>
      <c r="L12" s="26">
        <v>0</v>
      </c>
      <c r="M12" s="25">
        <v>48</v>
      </c>
    </row>
    <row r="13" spans="1:13" s="23" customFormat="1" ht="22.5" customHeight="1">
      <c r="A13" s="24">
        <v>9</v>
      </c>
      <c r="B13" s="26">
        <v>0</v>
      </c>
      <c r="C13" s="25">
        <v>0</v>
      </c>
      <c r="D13" s="26">
        <v>0</v>
      </c>
      <c r="E13" s="25">
        <v>10</v>
      </c>
      <c r="F13" s="26">
        <v>0</v>
      </c>
      <c r="G13" s="25">
        <v>18</v>
      </c>
      <c r="H13" s="26">
        <v>0</v>
      </c>
      <c r="I13" s="25">
        <v>28</v>
      </c>
      <c r="J13" s="26">
        <v>0</v>
      </c>
      <c r="K13" s="25">
        <v>0</v>
      </c>
      <c r="L13" s="26">
        <v>0</v>
      </c>
      <c r="M13" s="25">
        <v>46</v>
      </c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26">
        <v>0</v>
      </c>
      <c r="E14" s="25">
        <v>7</v>
      </c>
      <c r="F14" s="26">
        <v>0</v>
      </c>
      <c r="G14" s="25">
        <v>15</v>
      </c>
      <c r="H14" s="26">
        <v>0</v>
      </c>
      <c r="I14" s="25">
        <v>23</v>
      </c>
      <c r="J14" s="26">
        <v>0</v>
      </c>
      <c r="K14" s="25">
        <v>0</v>
      </c>
      <c r="L14" s="26">
        <v>0</v>
      </c>
      <c r="M14" s="25">
        <v>44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26">
        <v>0</v>
      </c>
      <c r="E15" s="25">
        <v>0</v>
      </c>
      <c r="F15" s="26">
        <v>0</v>
      </c>
      <c r="G15" s="25">
        <v>11</v>
      </c>
      <c r="H15" s="26">
        <v>0</v>
      </c>
      <c r="I15" s="25">
        <v>20</v>
      </c>
      <c r="J15" s="26">
        <v>0</v>
      </c>
      <c r="K15" s="25">
        <v>0</v>
      </c>
      <c r="L15" s="26">
        <v>0</v>
      </c>
      <c r="M15" s="25">
        <v>38</v>
      </c>
    </row>
    <row r="16" spans="1:13" s="23" customFormat="1" ht="22.5" customHeight="1">
      <c r="A16" s="24" t="s">
        <v>25</v>
      </c>
      <c r="B16" s="45">
        <v>0</v>
      </c>
      <c r="C16" s="48">
        <v>0</v>
      </c>
      <c r="D16" s="26">
        <v>0</v>
      </c>
      <c r="E16" s="25">
        <v>0</v>
      </c>
      <c r="F16" s="26">
        <v>0</v>
      </c>
      <c r="G16" s="25">
        <v>9</v>
      </c>
      <c r="H16" s="26">
        <v>0</v>
      </c>
      <c r="I16" s="25">
        <v>18</v>
      </c>
      <c r="J16" s="26">
        <v>0</v>
      </c>
      <c r="K16" s="25">
        <v>0</v>
      </c>
      <c r="L16" s="26">
        <v>0</v>
      </c>
      <c r="M16" s="25">
        <v>32</v>
      </c>
    </row>
    <row r="17" spans="1:13" s="23" customFormat="1" ht="22.5" customHeight="1">
      <c r="A17" s="24" t="s">
        <v>26</v>
      </c>
      <c r="B17" s="26">
        <v>0</v>
      </c>
      <c r="C17" s="25">
        <v>0</v>
      </c>
      <c r="D17" s="26">
        <v>0</v>
      </c>
      <c r="E17" s="25">
        <v>0</v>
      </c>
      <c r="F17" s="26">
        <v>0</v>
      </c>
      <c r="G17" s="25">
        <v>4</v>
      </c>
      <c r="H17" s="26">
        <v>0</v>
      </c>
      <c r="I17" s="25">
        <v>16</v>
      </c>
      <c r="J17" s="26">
        <v>0</v>
      </c>
      <c r="K17" s="25">
        <v>0</v>
      </c>
      <c r="L17" s="26">
        <v>0</v>
      </c>
      <c r="M17" s="25">
        <v>28</v>
      </c>
    </row>
    <row r="18" spans="1:13" s="23" customFormat="1" ht="22.5" customHeight="1">
      <c r="A18" s="24" t="s">
        <v>27</v>
      </c>
      <c r="B18" s="26">
        <v>1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13</v>
      </c>
      <c r="J18" s="26">
        <v>0</v>
      </c>
      <c r="K18" s="25">
        <v>0</v>
      </c>
      <c r="L18" s="26">
        <v>0</v>
      </c>
      <c r="M18" s="25">
        <v>26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0</v>
      </c>
      <c r="F19" s="26">
        <v>0</v>
      </c>
      <c r="G19" s="25">
        <v>0</v>
      </c>
      <c r="H19" s="26">
        <v>2</v>
      </c>
      <c r="I19" s="25">
        <v>10</v>
      </c>
      <c r="J19" s="26">
        <v>0</v>
      </c>
      <c r="K19" s="25">
        <v>0</v>
      </c>
      <c r="L19" s="26">
        <v>1</v>
      </c>
      <c r="M19" s="25">
        <v>24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0</v>
      </c>
      <c r="F20" s="26">
        <v>1</v>
      </c>
      <c r="G20" s="25">
        <v>1</v>
      </c>
      <c r="H20" s="26">
        <v>2</v>
      </c>
      <c r="I20" s="25">
        <v>8</v>
      </c>
      <c r="J20" s="26">
        <v>0</v>
      </c>
      <c r="K20" s="25">
        <v>0</v>
      </c>
      <c r="L20" s="26">
        <v>1</v>
      </c>
      <c r="M20" s="25">
        <v>22</v>
      </c>
    </row>
    <row r="21" spans="1:13" s="23" customFormat="1" ht="22.5" customHeight="1">
      <c r="A21" s="24" t="s">
        <v>30</v>
      </c>
      <c r="B21" s="26">
        <v>1</v>
      </c>
      <c r="C21" s="25">
        <v>1</v>
      </c>
      <c r="D21" s="26">
        <v>11</v>
      </c>
      <c r="E21" s="25">
        <v>15</v>
      </c>
      <c r="F21" s="26">
        <v>2</v>
      </c>
      <c r="G21" s="25">
        <v>2</v>
      </c>
      <c r="H21" s="26">
        <v>7</v>
      </c>
      <c r="I21" s="25">
        <v>12</v>
      </c>
      <c r="J21" s="26">
        <v>3</v>
      </c>
      <c r="K21" s="25">
        <v>3</v>
      </c>
      <c r="L21" s="26">
        <v>6</v>
      </c>
      <c r="M21" s="25">
        <v>28</v>
      </c>
    </row>
    <row r="22" spans="1:13" s="23" customFormat="1" ht="22.5" customHeight="1">
      <c r="A22" s="24" t="s">
        <v>31</v>
      </c>
      <c r="B22" s="26">
        <v>0</v>
      </c>
      <c r="C22" s="25">
        <v>0</v>
      </c>
      <c r="D22" s="26">
        <v>0</v>
      </c>
      <c r="E22" s="25">
        <v>10</v>
      </c>
      <c r="F22" s="26">
        <v>1</v>
      </c>
      <c r="G22" s="25">
        <v>1</v>
      </c>
      <c r="H22" s="26">
        <v>0</v>
      </c>
      <c r="I22" s="25">
        <v>9</v>
      </c>
      <c r="J22" s="26">
        <v>0</v>
      </c>
      <c r="K22" s="25">
        <v>0</v>
      </c>
      <c r="L22" s="26">
        <v>0</v>
      </c>
      <c r="M22" s="25">
        <v>24</v>
      </c>
    </row>
    <row r="23" spans="1:13" s="23" customFormat="1" ht="22.5" customHeight="1">
      <c r="A23" s="24" t="s">
        <v>32</v>
      </c>
      <c r="B23" s="26">
        <v>0</v>
      </c>
      <c r="C23" s="25">
        <v>0</v>
      </c>
      <c r="D23" s="2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7</v>
      </c>
      <c r="J23" s="26">
        <v>0</v>
      </c>
      <c r="K23" s="25">
        <v>0</v>
      </c>
      <c r="L23" s="26">
        <v>0</v>
      </c>
      <c r="M23" s="25">
        <v>20</v>
      </c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3</v>
      </c>
      <c r="J24" s="26">
        <v>0</v>
      </c>
      <c r="K24" s="25">
        <v>0</v>
      </c>
      <c r="L24" s="26">
        <v>0</v>
      </c>
      <c r="M24" s="25">
        <v>12</v>
      </c>
    </row>
    <row r="25" spans="1:13" s="23" customFormat="1" ht="22.5" customHeight="1">
      <c r="A25" s="24" t="s">
        <v>34</v>
      </c>
      <c r="B25" s="26">
        <v>0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10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5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</row>
    <row r="28" spans="1:13" s="23" customFormat="1" ht="22.5" customHeight="1">
      <c r="A28" s="24" t="s">
        <v>37</v>
      </c>
      <c r="B28" s="26">
        <v>5</v>
      </c>
      <c r="C28" s="25">
        <v>5</v>
      </c>
      <c r="D28" s="26">
        <v>11</v>
      </c>
      <c r="E28" s="25">
        <v>11</v>
      </c>
      <c r="F28" s="26">
        <v>6</v>
      </c>
      <c r="G28" s="25">
        <v>6</v>
      </c>
      <c r="H28" s="26">
        <v>13</v>
      </c>
      <c r="I28" s="25">
        <v>13</v>
      </c>
      <c r="J28" s="26">
        <v>8</v>
      </c>
      <c r="K28" s="25">
        <v>8</v>
      </c>
      <c r="L28" s="26">
        <v>12</v>
      </c>
      <c r="M28" s="25">
        <v>12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0</v>
      </c>
      <c r="E29" s="25">
        <v>10</v>
      </c>
      <c r="F29" s="26">
        <v>0</v>
      </c>
      <c r="G29" s="25">
        <v>0</v>
      </c>
      <c r="H29" s="26">
        <v>4</v>
      </c>
      <c r="I29" s="25">
        <v>9</v>
      </c>
      <c r="J29" s="26">
        <v>0</v>
      </c>
      <c r="K29" s="25">
        <v>0</v>
      </c>
      <c r="L29" s="26">
        <v>2</v>
      </c>
      <c r="M29" s="25">
        <v>10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3</v>
      </c>
      <c r="E33" s="25">
        <v>5</v>
      </c>
      <c r="F33" s="26">
        <v>3</v>
      </c>
      <c r="G33" s="25">
        <v>3</v>
      </c>
      <c r="H33" s="26">
        <v>8</v>
      </c>
      <c r="I33" s="25">
        <v>8</v>
      </c>
      <c r="J33" s="26">
        <v>2</v>
      </c>
      <c r="K33" s="25">
        <v>2</v>
      </c>
      <c r="L33" s="26">
        <v>3</v>
      </c>
      <c r="M33" s="25">
        <v>3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3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</row>
    <row r="35" spans="1:13" s="23" customFormat="1" ht="22.5" customHeight="1">
      <c r="A35" s="27" t="s">
        <v>44</v>
      </c>
      <c r="B35" s="26">
        <v>0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0</v>
      </c>
      <c r="M35" s="25">
        <v>0</v>
      </c>
    </row>
    <row r="36" spans="1:13" s="23" customFormat="1" ht="22.5" customHeight="1">
      <c r="A36" s="96" t="s">
        <v>45</v>
      </c>
      <c r="B36" s="94">
        <f>SUM(B5:B35)</f>
        <v>11</v>
      </c>
      <c r="C36" s="95"/>
      <c r="D36" s="94">
        <f>SUM(D5:D35)</f>
        <v>43</v>
      </c>
      <c r="E36" s="95"/>
      <c r="F36" s="94">
        <f>SUM(F5:F35)</f>
        <v>32</v>
      </c>
      <c r="G36" s="95"/>
      <c r="H36" s="94">
        <f>SUM(H5:H35)</f>
        <v>60</v>
      </c>
      <c r="I36" s="95"/>
      <c r="J36" s="94">
        <f>SUM(J5:J35)</f>
        <v>21</v>
      </c>
      <c r="K36" s="95"/>
      <c r="L36" s="94">
        <f>SUM(L5:L35)</f>
        <v>41</v>
      </c>
      <c r="M36" s="95"/>
    </row>
    <row r="37" spans="1:13" s="23" customFormat="1" ht="22.5" customHeight="1">
      <c r="A37" s="97"/>
      <c r="B37" s="29" t="s">
        <v>46</v>
      </c>
      <c r="C37" s="30">
        <f>SUM(B5:B35)+'２月積雪調査表'!C37</f>
        <v>219</v>
      </c>
      <c r="D37" s="29" t="s">
        <v>46</v>
      </c>
      <c r="E37" s="30">
        <f>SUM(D5:D35)+'２月積雪調査表'!E37</f>
        <v>613</v>
      </c>
      <c r="F37" s="29" t="s">
        <v>46</v>
      </c>
      <c r="G37" s="30">
        <f>SUM(F5:F35)+'２月積雪調査表'!G37</f>
        <v>412</v>
      </c>
      <c r="H37" s="29" t="s">
        <v>46</v>
      </c>
      <c r="I37" s="30">
        <f>SUM(H5:H35)+'２月積雪調査表'!I37</f>
        <v>717</v>
      </c>
      <c r="J37" s="29" t="s">
        <v>46</v>
      </c>
      <c r="K37" s="30">
        <f>SUM(J5:J35)+'２月積雪調査表'!K37</f>
        <v>358</v>
      </c>
      <c r="L37" s="29" t="s">
        <v>46</v>
      </c>
      <c r="M37" s="30">
        <f>SUM(L5:L35)+'２月積雪調査表'!M37</f>
        <v>616</v>
      </c>
    </row>
    <row r="38" spans="1:13" s="23" customFormat="1" ht="22.5" customHeight="1">
      <c r="A38" s="96" t="s">
        <v>47</v>
      </c>
      <c r="B38" s="94">
        <f>COUNTIF(B5:B35,"&gt;=1")</f>
        <v>4</v>
      </c>
      <c r="C38" s="95"/>
      <c r="D38" s="94">
        <f>COUNTIF(D5:D35,"&gt;=1")</f>
        <v>4</v>
      </c>
      <c r="E38" s="95"/>
      <c r="F38" s="94">
        <f>COUNTIF(F5:F35,"&gt;=1")</f>
        <v>8</v>
      </c>
      <c r="G38" s="95"/>
      <c r="H38" s="94">
        <f>COUNTIF(H5:H35,"&gt;=1")</f>
        <v>8</v>
      </c>
      <c r="I38" s="95"/>
      <c r="J38" s="94">
        <f>COUNTIF(J5:J35,"&gt;=1")</f>
        <v>5</v>
      </c>
      <c r="K38" s="95"/>
      <c r="L38" s="94">
        <f>COUNTIF(L5:L35,"&gt;=1")</f>
        <v>7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COUNTIF(B5:B35,"&gt;=1")+'２月積雪調査表'!C39</f>
        <v>35</v>
      </c>
      <c r="D39" s="29" t="s">
        <v>48</v>
      </c>
      <c r="E39" s="30">
        <f>COUNTIF(D5:D35,"&gt;=1")+'２月積雪調査表'!E39</f>
        <v>45</v>
      </c>
      <c r="F39" s="29" t="s">
        <v>48</v>
      </c>
      <c r="G39" s="30">
        <f>COUNTIF(F5:F35,"&gt;=1")+'２月積雪調査表'!G39</f>
        <v>48</v>
      </c>
      <c r="H39" s="29" t="s">
        <v>48</v>
      </c>
      <c r="I39" s="30">
        <f>COUNTIF(H5:H35,"&gt;=1")+'２月積雪調査表'!I39</f>
        <v>53</v>
      </c>
      <c r="J39" s="29" t="s">
        <v>48</v>
      </c>
      <c r="K39" s="30">
        <f>COUNTIF(J5:J35,"&gt;=1")+'２月積雪調査表'!K39</f>
        <v>39</v>
      </c>
      <c r="L39" s="29" t="s">
        <v>48</v>
      </c>
      <c r="M39" s="30">
        <f>COUNTIF(L5:L35,"&gt;=1")+'２月積雪調査表'!M39</f>
        <v>52</v>
      </c>
    </row>
    <row r="40" spans="1:13" ht="19.5">
      <c r="A40" s="31" t="s">
        <v>49</v>
      </c>
      <c r="B40" s="32"/>
      <c r="C40" s="33">
        <f>MAXA(B5:B35)</f>
        <v>5</v>
      </c>
      <c r="D40" s="62"/>
      <c r="E40" s="33">
        <f>MAXA(D5:D35)</f>
        <v>18</v>
      </c>
      <c r="F40" s="32"/>
      <c r="G40" s="33">
        <f>MAXA(F5:F35)</f>
        <v>16</v>
      </c>
      <c r="H40" s="32"/>
      <c r="I40" s="33">
        <f>MAXA(H5:H35)</f>
        <v>22</v>
      </c>
      <c r="J40" s="32"/>
      <c r="K40" s="33">
        <f>MAXA(J5:J35)</f>
        <v>8</v>
      </c>
      <c r="L40" s="32"/>
      <c r="M40" s="33">
        <f>MAXA(L5:L35)</f>
        <v>16</v>
      </c>
    </row>
    <row r="41" spans="1:13" ht="19.5" customHeight="1">
      <c r="A41" s="34" t="s">
        <v>50</v>
      </c>
      <c r="B41" s="39"/>
      <c r="C41" s="35">
        <f>MAXA(C5:C35)</f>
        <v>5</v>
      </c>
      <c r="D41" s="36"/>
      <c r="E41" s="35">
        <f>MAXA(E5:E35)</f>
        <v>25</v>
      </c>
      <c r="F41" s="36"/>
      <c r="G41" s="35">
        <f>MAXA(G5:G35)</f>
        <v>29</v>
      </c>
      <c r="H41" s="36"/>
      <c r="I41" s="35">
        <f>MAXA(I5:I35)</f>
        <v>41</v>
      </c>
      <c r="J41" s="39"/>
      <c r="K41" s="35">
        <f>MAXA(K5:K35)</f>
        <v>8</v>
      </c>
      <c r="L41" s="36"/>
      <c r="M41" s="35">
        <f>MAXA(M5:M35)</f>
        <v>66</v>
      </c>
    </row>
  </sheetData>
  <mergeCells count="25"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  <mergeCell ref="J38:K38"/>
    <mergeCell ref="L38:M38"/>
    <mergeCell ref="J3:K3"/>
    <mergeCell ref="L3:M3"/>
    <mergeCell ref="J36:K36"/>
    <mergeCell ref="L36:M36"/>
    <mergeCell ref="A2:E2"/>
    <mergeCell ref="A1:J1"/>
    <mergeCell ref="L1:M1"/>
    <mergeCell ref="K2:M2"/>
    <mergeCell ref="A3:A4"/>
    <mergeCell ref="B3:C3"/>
    <mergeCell ref="D3:E3"/>
    <mergeCell ref="F3:G3"/>
    <mergeCell ref="H3:I3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11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58</v>
      </c>
      <c r="L1" s="87" t="s">
        <v>14</v>
      </c>
      <c r="M1" s="88"/>
    </row>
    <row r="2" spans="1:13" ht="24.95" customHeight="1">
      <c r="A2" s="93" t="s">
        <v>86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60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26"/>
      <c r="C26" s="25"/>
      <c r="D26" s="26"/>
      <c r="E26" s="25"/>
      <c r="F26" s="26"/>
      <c r="G26" s="25"/>
      <c r="H26" s="45"/>
      <c r="I26" s="66"/>
      <c r="J26" s="26"/>
      <c r="K26" s="25"/>
      <c r="L26" s="26"/>
      <c r="M26" s="25"/>
    </row>
    <row r="27" spans="1:13" s="23" customFormat="1" ht="22.5" customHeight="1">
      <c r="A27" s="24" t="s">
        <v>36</v>
      </c>
      <c r="B27" s="26"/>
      <c r="C27" s="25"/>
      <c r="D27" s="26"/>
      <c r="E27" s="25"/>
      <c r="F27" s="26"/>
      <c r="G27" s="25"/>
      <c r="H27" s="26"/>
      <c r="I27" s="25"/>
      <c r="J27" s="26"/>
      <c r="K27" s="25"/>
      <c r="L27" s="26"/>
      <c r="M27" s="25"/>
    </row>
    <row r="28" spans="1:13" s="23" customFormat="1" ht="22.5" customHeight="1">
      <c r="A28" s="24" t="s">
        <v>37</v>
      </c>
      <c r="B28" s="26"/>
      <c r="C28" s="25"/>
      <c r="D28" s="26"/>
      <c r="E28" s="25"/>
      <c r="F28" s="26"/>
      <c r="G28" s="25"/>
      <c r="H28" s="26"/>
      <c r="I28" s="25"/>
      <c r="J28" s="26"/>
      <c r="K28" s="25"/>
      <c r="L28" s="26"/>
      <c r="M28" s="25"/>
    </row>
    <row r="29" spans="1:13" s="23" customFormat="1" ht="22.5" customHeight="1">
      <c r="A29" s="24" t="s">
        <v>38</v>
      </c>
      <c r="B29" s="26"/>
      <c r="C29" s="25"/>
      <c r="D29" s="26"/>
      <c r="E29" s="25"/>
      <c r="F29" s="26"/>
      <c r="G29" s="25"/>
      <c r="H29" s="26"/>
      <c r="I29" s="25"/>
      <c r="J29" s="26"/>
      <c r="K29" s="25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52"/>
      <c r="C35" s="38"/>
      <c r="D35" s="28"/>
      <c r="E35" s="38"/>
      <c r="F35" s="53"/>
      <c r="G35" s="54"/>
      <c r="H35" s="53"/>
      <c r="I35" s="54"/>
      <c r="J35" s="53"/>
      <c r="K35" s="54"/>
      <c r="L35" s="53"/>
      <c r="M35" s="54"/>
    </row>
    <row r="36" spans="1:13" s="23" customFormat="1" ht="22.5" customHeight="1">
      <c r="A36" s="96" t="s">
        <v>45</v>
      </c>
      <c r="B36" s="94">
        <f>SUM(B5:B35)</f>
        <v>0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3" customFormat="1" ht="22.5" customHeight="1">
      <c r="A37" s="97"/>
      <c r="B37" s="29" t="s">
        <v>46</v>
      </c>
      <c r="C37" s="30">
        <f>SUM(B5:B35)+'３月積雪調査表'!C37</f>
        <v>219</v>
      </c>
      <c r="D37" s="29" t="s">
        <v>46</v>
      </c>
      <c r="E37" s="30">
        <f>SUM(D5:D35)+'３月積雪調査表'!E37</f>
        <v>613</v>
      </c>
      <c r="F37" s="29" t="s">
        <v>46</v>
      </c>
      <c r="G37" s="30">
        <f>SUM(F5:F35)+'３月積雪調査表'!G37</f>
        <v>412</v>
      </c>
      <c r="H37" s="29" t="s">
        <v>46</v>
      </c>
      <c r="I37" s="30">
        <f>SUM(H5:H35)+'３月積雪調査表'!I37</f>
        <v>717</v>
      </c>
      <c r="J37" s="29" t="s">
        <v>46</v>
      </c>
      <c r="K37" s="30">
        <f>SUM(J5:J35)+'３月積雪調査表'!K37</f>
        <v>358</v>
      </c>
      <c r="L37" s="29" t="s">
        <v>46</v>
      </c>
      <c r="M37" s="30">
        <f>SUM(L5:L35)+'３月積雪調査表'!M37</f>
        <v>616</v>
      </c>
    </row>
    <row r="38" spans="1:13" s="23" customFormat="1" ht="22.5" customHeight="1">
      <c r="A38" s="96" t="s">
        <v>47</v>
      </c>
      <c r="B38" s="94">
        <f>COUNTIF(B5:B35,"&gt;=1")</f>
        <v>0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COUNTIF(B5:B35,"&gt;=1")+'３月積雪調査表'!C39</f>
        <v>35</v>
      </c>
      <c r="D39" s="29" t="s">
        <v>48</v>
      </c>
      <c r="E39" s="30">
        <f>COUNTIF(D5:D35,"&gt;=1")+'３月積雪調査表'!E39</f>
        <v>45</v>
      </c>
      <c r="F39" s="29" t="s">
        <v>48</v>
      </c>
      <c r="G39" s="30">
        <f>COUNTIF(F5:F35,"&gt;=1")+'３月積雪調査表'!G39</f>
        <v>48</v>
      </c>
      <c r="H39" s="29" t="s">
        <v>48</v>
      </c>
      <c r="I39" s="30">
        <f>COUNTIF(H5:H35,"&gt;=1")+'３月積雪調査表'!I39</f>
        <v>53</v>
      </c>
      <c r="J39" s="29" t="s">
        <v>48</v>
      </c>
      <c r="K39" s="30">
        <f>COUNTIF(J5:J35,"&gt;=1")+'３月積雪調査表'!K39</f>
        <v>39</v>
      </c>
      <c r="L39" s="29" t="s">
        <v>48</v>
      </c>
      <c r="M39" s="30">
        <f>COUNTIF(L5:L35,"&gt;=1")+'３月積雪調査表'!M39</f>
        <v>52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7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2"/>
      <c r="K42" s="33">
        <f>MAXA(J5:J35)</f>
        <v>0</v>
      </c>
      <c r="L42" s="32"/>
      <c r="M42" s="33">
        <f>MAXA(L5:L35)</f>
        <v>0</v>
      </c>
    </row>
    <row r="43" spans="1:13" ht="19.5" customHeight="1">
      <c r="A43" s="34" t="s">
        <v>50</v>
      </c>
      <c r="B43" s="39"/>
      <c r="C43" s="35">
        <f>MAXA(C5:C35)</f>
        <v>0</v>
      </c>
      <c r="D43" s="36"/>
      <c r="E43" s="35">
        <f>MAXA(E5:E35)</f>
        <v>0</v>
      </c>
      <c r="F43" s="36"/>
      <c r="G43" s="35">
        <f>MAXA(G5:G35)</f>
        <v>0</v>
      </c>
      <c r="H43" s="36"/>
      <c r="I43" s="35">
        <f>MAXA(I5:I35)</f>
        <v>0</v>
      </c>
      <c r="J43" s="39"/>
      <c r="K43" s="35">
        <f>MAXA(K5:K35)</f>
        <v>0</v>
      </c>
      <c r="L43" s="36"/>
      <c r="M43" s="35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87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61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51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43"/>
      <c r="C26" s="44"/>
      <c r="D26" s="26"/>
      <c r="E26" s="25"/>
      <c r="F26" s="26"/>
      <c r="G26" s="25"/>
      <c r="H26" s="26"/>
      <c r="I26" s="25"/>
      <c r="J26" s="43"/>
      <c r="K26" s="44"/>
      <c r="L26" s="26"/>
      <c r="M26" s="25"/>
    </row>
    <row r="27" spans="1:13" s="23" customFormat="1" ht="22.5" customHeight="1">
      <c r="A27" s="24" t="s">
        <v>36</v>
      </c>
      <c r="B27" s="43"/>
      <c r="C27" s="44"/>
      <c r="D27" s="26"/>
      <c r="E27" s="25"/>
      <c r="F27" s="26"/>
      <c r="G27" s="25"/>
      <c r="H27" s="26"/>
      <c r="I27" s="25"/>
      <c r="J27" s="43"/>
      <c r="K27" s="44"/>
      <c r="L27" s="26"/>
      <c r="M27" s="25"/>
    </row>
    <row r="28" spans="1:13" s="23" customFormat="1" ht="22.5" customHeight="1">
      <c r="A28" s="24" t="s">
        <v>37</v>
      </c>
      <c r="B28" s="43"/>
      <c r="C28" s="44"/>
      <c r="D28" s="26"/>
      <c r="E28" s="25"/>
      <c r="F28" s="26"/>
      <c r="G28" s="25"/>
      <c r="H28" s="26"/>
      <c r="I28" s="25"/>
      <c r="J28" s="43"/>
      <c r="K28" s="44"/>
      <c r="L28" s="26"/>
      <c r="M28" s="25"/>
    </row>
    <row r="29" spans="1:13" s="23" customFormat="1" ht="22.5" customHeight="1">
      <c r="A29" s="24" t="s">
        <v>38</v>
      </c>
      <c r="B29" s="43"/>
      <c r="C29" s="44"/>
      <c r="D29" s="26"/>
      <c r="E29" s="25"/>
      <c r="F29" s="26"/>
      <c r="G29" s="25"/>
      <c r="H29" s="26"/>
      <c r="I29" s="25"/>
      <c r="J29" s="43"/>
      <c r="K29" s="44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67"/>
      <c r="C35" s="68"/>
      <c r="D35" s="67"/>
      <c r="E35" s="68"/>
      <c r="F35" s="67"/>
      <c r="G35" s="68"/>
      <c r="H35" s="67"/>
      <c r="I35" s="68"/>
      <c r="J35" s="67"/>
      <c r="K35" s="68"/>
      <c r="L35" s="67"/>
      <c r="M35" s="68"/>
    </row>
    <row r="36" spans="1:13" s="23" customFormat="1" ht="22.5" customHeight="1">
      <c r="A36" s="96" t="s">
        <v>45</v>
      </c>
      <c r="B36" s="94">
        <f>SUM(B5:B35)</f>
        <v>0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3" customFormat="1" ht="22.5" customHeight="1">
      <c r="A37" s="97"/>
      <c r="B37" s="29" t="s">
        <v>46</v>
      </c>
      <c r="C37" s="30">
        <f>SUM(B5:B35)+'４月積雪調査表'!C37</f>
        <v>219</v>
      </c>
      <c r="D37" s="29" t="s">
        <v>46</v>
      </c>
      <c r="E37" s="30">
        <f>SUM(D5:D35)+'４月積雪調査表'!E37</f>
        <v>613</v>
      </c>
      <c r="F37" s="29" t="s">
        <v>46</v>
      </c>
      <c r="G37" s="30">
        <f>SUM(F5:F35)+'４月積雪調査表'!G37</f>
        <v>412</v>
      </c>
      <c r="H37" s="29" t="s">
        <v>46</v>
      </c>
      <c r="I37" s="30">
        <f>SUM(H5:H35)+'４月積雪調査表'!I37</f>
        <v>717</v>
      </c>
      <c r="J37" s="29" t="s">
        <v>46</v>
      </c>
      <c r="K37" s="30">
        <f>SUM(J5:J35)+'４月積雪調査表'!K37</f>
        <v>358</v>
      </c>
      <c r="L37" s="29" t="s">
        <v>46</v>
      </c>
      <c r="M37" s="30">
        <f>SUM(L5:L35)+'４月積雪調査表'!M37</f>
        <v>616</v>
      </c>
    </row>
    <row r="38" spans="1:13" s="23" customFormat="1" ht="22.5" customHeight="1">
      <c r="A38" s="96" t="s">
        <v>47</v>
      </c>
      <c r="B38" s="94">
        <f>COUNTIF(B5:B35,"&gt;=1")</f>
        <v>0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COUNTIF(B5:B35,"&gt;=1")+'４月積雪調査表'!C39</f>
        <v>35</v>
      </c>
      <c r="D39" s="29" t="s">
        <v>48</v>
      </c>
      <c r="E39" s="30">
        <f>COUNTIF(D5:D35,"&gt;=1")+'４月積雪調査表'!E39</f>
        <v>45</v>
      </c>
      <c r="F39" s="29" t="s">
        <v>48</v>
      </c>
      <c r="G39" s="30">
        <f>COUNTIF(F5:F35,"&gt;=1")+'４月積雪調査表'!G39</f>
        <v>48</v>
      </c>
      <c r="H39" s="29" t="s">
        <v>48</v>
      </c>
      <c r="I39" s="30">
        <f>COUNTIF(H5:H35,"&gt;=1")+'４月積雪調査表'!I39</f>
        <v>53</v>
      </c>
      <c r="J39" s="29" t="s">
        <v>48</v>
      </c>
      <c r="K39" s="30">
        <f>COUNTIF(J5:J35,"&gt;=1")+'４月積雪調査表'!K39</f>
        <v>39</v>
      </c>
      <c r="L39" s="29" t="s">
        <v>48</v>
      </c>
      <c r="M39" s="30">
        <f>COUNTIF(L5:L35,"&gt;=1")+'４月積雪調査表'!M39</f>
        <v>52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7"/>
      <c r="K42" s="33">
        <f>MAXA(J5:J35)</f>
        <v>0</v>
      </c>
      <c r="L42" s="32"/>
      <c r="M42" s="33">
        <f>MAXA(L5:L35)</f>
        <v>0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0</v>
      </c>
      <c r="F43" s="36"/>
      <c r="G43" s="35">
        <f>MAXA(G5:G35)</f>
        <v>0</v>
      </c>
      <c r="H43" s="36"/>
      <c r="I43" s="35">
        <f>MAXA(I5:I35)</f>
        <v>0</v>
      </c>
      <c r="J43" s="36"/>
      <c r="K43" s="35">
        <f>MAXA(K5:K35)</f>
        <v>0</v>
      </c>
      <c r="L43" s="36"/>
      <c r="M43" s="35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user</cp:lastModifiedBy>
  <cp:lastPrinted>2019-04-02T01:23:05Z</cp:lastPrinted>
  <dcterms:created xsi:type="dcterms:W3CDTF">2002-11-07T00:59:19Z</dcterms:created>
  <dcterms:modified xsi:type="dcterms:W3CDTF">2020-03-31T00:35:54Z</dcterms:modified>
</cp:coreProperties>
</file>