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■町民生活室\気象データ管理（積雪状況等）\R02\"/>
    </mc:Choice>
  </mc:AlternateContent>
  <bookViews>
    <workbookView xWindow="-435" yWindow="360" windowWidth="15360" windowHeight="9240" tabRatio="786"/>
  </bookViews>
  <sheets>
    <sheet name="本日の積雪状況" sheetId="125" r:id="rId1"/>
    <sheet name="１１月積雪調査表" sheetId="30" r:id="rId2"/>
    <sheet name="１２月積雪調査表" sheetId="74" r:id="rId3"/>
    <sheet name="１月積雪調査表" sheetId="82" r:id="rId4"/>
    <sheet name="２月積雪調査表" sheetId="94" r:id="rId5"/>
    <sheet name="３月積雪調査表" sheetId="104" r:id="rId6"/>
    <sheet name="４月積雪調査表" sheetId="117" r:id="rId7"/>
    <sheet name="５月積雪調査表 " sheetId="127" r:id="rId8"/>
  </sheets>
  <definedNames>
    <definedName name="_xlnm.Print_Area" localSheetId="1">'１１月積雪調査表'!$A$1:$M$39</definedName>
    <definedName name="_xlnm.Print_Area" localSheetId="2">'１２月積雪調査表'!$A$1:$M$39</definedName>
    <definedName name="_xlnm.Print_Area" localSheetId="4">'２月積雪調査表'!$A$1:$M$39</definedName>
    <definedName name="_xlnm.Print_Area" localSheetId="5">'３月積雪調査表'!$A$1:$M$39</definedName>
    <definedName name="_xlnm.Print_Area" localSheetId="6">'４月積雪調査表'!$A$1:$M$40</definedName>
    <definedName name="_xlnm.Print_Area" localSheetId="7">'５月積雪調査表 '!$A$1:$M$43</definedName>
    <definedName name="_xlnm.Print_Area" localSheetId="0">本日の積雪状況!$A$1:$I$18</definedName>
  </definedNames>
  <calcPr calcId="162913"/>
</workbook>
</file>

<file path=xl/calcChain.xml><?xml version="1.0" encoding="utf-8"?>
<calcChain xmlns="http://schemas.openxmlformats.org/spreadsheetml/2006/main">
  <c r="J36" i="74" l="1"/>
  <c r="L36" i="74"/>
  <c r="B36" i="127" l="1"/>
  <c r="D36" i="127"/>
  <c r="F36" i="127"/>
  <c r="H36" i="127"/>
  <c r="J36" i="127"/>
  <c r="L36" i="127"/>
  <c r="B38" i="127"/>
  <c r="D38" i="127"/>
  <c r="F38" i="127"/>
  <c r="H38" i="127"/>
  <c r="J38" i="127"/>
  <c r="L38" i="127"/>
  <c r="C42" i="127"/>
  <c r="E42" i="127"/>
  <c r="G42" i="127"/>
  <c r="I42" i="127"/>
  <c r="K42" i="127"/>
  <c r="M42" i="127"/>
  <c r="C43" i="127"/>
  <c r="E43" i="127"/>
  <c r="G43" i="127"/>
  <c r="I43" i="127"/>
  <c r="K43" i="127"/>
  <c r="M43" i="127"/>
  <c r="B36" i="117"/>
  <c r="D36" i="117"/>
  <c r="F36" i="117"/>
  <c r="H36" i="117"/>
  <c r="J36" i="117"/>
  <c r="L36" i="117"/>
  <c r="B38" i="117"/>
  <c r="D38" i="117"/>
  <c r="F38" i="117"/>
  <c r="H38" i="117"/>
  <c r="J38" i="117"/>
  <c r="L38" i="117"/>
  <c r="C42" i="117"/>
  <c r="E42" i="117"/>
  <c r="G42" i="117"/>
  <c r="I42" i="117"/>
  <c r="K42" i="117"/>
  <c r="M42" i="117"/>
  <c r="C43" i="117"/>
  <c r="E43" i="117"/>
  <c r="G43" i="117"/>
  <c r="I43" i="117"/>
  <c r="K43" i="117"/>
  <c r="M43" i="117"/>
  <c r="B36" i="104"/>
  <c r="D36" i="104"/>
  <c r="F36" i="104"/>
  <c r="H36" i="104"/>
  <c r="J36" i="104"/>
  <c r="L36" i="104"/>
  <c r="B38" i="104"/>
  <c r="D38" i="104"/>
  <c r="F38" i="104"/>
  <c r="H38" i="104"/>
  <c r="J38" i="104"/>
  <c r="L38" i="104"/>
  <c r="C40" i="104"/>
  <c r="E40" i="104"/>
  <c r="G40" i="104"/>
  <c r="I40" i="104"/>
  <c r="K40" i="104"/>
  <c r="M40" i="104"/>
  <c r="C41" i="104"/>
  <c r="E41" i="104"/>
  <c r="G41" i="104"/>
  <c r="I41" i="104"/>
  <c r="K41" i="104"/>
  <c r="M41" i="104"/>
  <c r="B36" i="94"/>
  <c r="D36" i="94"/>
  <c r="F36" i="94"/>
  <c r="H36" i="94"/>
  <c r="J36" i="94"/>
  <c r="L36" i="94"/>
  <c r="B38" i="94"/>
  <c r="D38" i="94"/>
  <c r="F38" i="94"/>
  <c r="H38" i="94"/>
  <c r="J38" i="94"/>
  <c r="L38" i="94"/>
  <c r="C40" i="94"/>
  <c r="E40" i="94"/>
  <c r="G40" i="94"/>
  <c r="I40" i="94"/>
  <c r="K40" i="94"/>
  <c r="M40" i="94"/>
  <c r="C41" i="94"/>
  <c r="E41" i="94"/>
  <c r="G41" i="94"/>
  <c r="I41" i="94"/>
  <c r="K41" i="94"/>
  <c r="M41" i="94"/>
  <c r="B36" i="82"/>
  <c r="D36" i="82"/>
  <c r="F36" i="82"/>
  <c r="H36" i="82"/>
  <c r="J36" i="82"/>
  <c r="L36" i="82"/>
  <c r="B38" i="82"/>
  <c r="D38" i="82"/>
  <c r="F38" i="82"/>
  <c r="H38" i="82"/>
  <c r="J38" i="82"/>
  <c r="L38" i="82"/>
  <c r="C40" i="82"/>
  <c r="E40" i="82"/>
  <c r="G40" i="82"/>
  <c r="I40" i="82"/>
  <c r="K40" i="82"/>
  <c r="M40" i="82"/>
  <c r="C41" i="82"/>
  <c r="E41" i="82"/>
  <c r="G41" i="82"/>
  <c r="I41" i="82"/>
  <c r="K41" i="82"/>
  <c r="M41" i="82"/>
  <c r="B36" i="74"/>
  <c r="D36" i="74"/>
  <c r="F36" i="74"/>
  <c r="H36" i="74"/>
  <c r="B38" i="74"/>
  <c r="D38" i="74"/>
  <c r="F38" i="74"/>
  <c r="H38" i="74"/>
  <c r="J38" i="74"/>
  <c r="L38" i="74"/>
  <c r="C42" i="74"/>
  <c r="E42" i="74"/>
  <c r="G42" i="74"/>
  <c r="I42" i="74"/>
  <c r="K42" i="74"/>
  <c r="M42" i="74"/>
  <c r="C43" i="74"/>
  <c r="E43" i="74"/>
  <c r="G43" i="74"/>
  <c r="I43" i="74"/>
  <c r="K43" i="74"/>
  <c r="M43" i="74"/>
  <c r="B36" i="30"/>
  <c r="D36" i="30"/>
  <c r="F36" i="30"/>
  <c r="H36" i="30"/>
  <c r="J36" i="30"/>
  <c r="L36" i="30"/>
  <c r="C37" i="30"/>
  <c r="C37" i="74" s="1"/>
  <c r="C37" i="82" s="1"/>
  <c r="C37" i="94" s="1"/>
  <c r="C37" i="104" s="1"/>
  <c r="C37" i="117" s="1"/>
  <c r="C37" i="127" s="1"/>
  <c r="E37" i="30"/>
  <c r="E37" i="74" s="1"/>
  <c r="E37" i="82" s="1"/>
  <c r="E37" i="94" s="1"/>
  <c r="E37" i="104" s="1"/>
  <c r="E37" i="117" s="1"/>
  <c r="E37" i="127" s="1"/>
  <c r="G37" i="30"/>
  <c r="G37" i="74" s="1"/>
  <c r="G37" i="82" s="1"/>
  <c r="G37" i="94" s="1"/>
  <c r="G37" i="104" s="1"/>
  <c r="G37" i="117" s="1"/>
  <c r="G37" i="127" s="1"/>
  <c r="I37" i="30"/>
  <c r="I37" i="74" s="1"/>
  <c r="I37" i="82" s="1"/>
  <c r="I37" i="94" s="1"/>
  <c r="I37" i="104" s="1"/>
  <c r="I37" i="117" s="1"/>
  <c r="I37" i="127" s="1"/>
  <c r="K37" i="30"/>
  <c r="K37" i="74" s="1"/>
  <c r="K37" i="82" s="1"/>
  <c r="K37" i="94" s="1"/>
  <c r="K37" i="104" s="1"/>
  <c r="K37" i="117" s="1"/>
  <c r="K37" i="127" s="1"/>
  <c r="M37" i="30"/>
  <c r="M37" i="74" s="1"/>
  <c r="M37" i="82" s="1"/>
  <c r="M37" i="94" s="1"/>
  <c r="M37" i="104" s="1"/>
  <c r="M37" i="117" s="1"/>
  <c r="M37" i="127" s="1"/>
  <c r="B38" i="30"/>
  <c r="D38" i="30"/>
  <c r="F38" i="30"/>
  <c r="H38" i="30"/>
  <c r="J38" i="30"/>
  <c r="L38" i="30"/>
  <c r="C39" i="30"/>
  <c r="C39" i="74" s="1"/>
  <c r="C39" i="82" s="1"/>
  <c r="C39" i="94" s="1"/>
  <c r="C39" i="104" s="1"/>
  <c r="C39" i="117" s="1"/>
  <c r="C39" i="127" s="1"/>
  <c r="E39" i="30"/>
  <c r="E39" i="74" s="1"/>
  <c r="E39" i="82" s="1"/>
  <c r="E39" i="94" s="1"/>
  <c r="E39" i="104" s="1"/>
  <c r="E39" i="117" s="1"/>
  <c r="E39" i="127" s="1"/>
  <c r="G39" i="30"/>
  <c r="G39" i="74" s="1"/>
  <c r="G39" i="82" s="1"/>
  <c r="G39" i="94" s="1"/>
  <c r="G39" i="104" s="1"/>
  <c r="G39" i="117" s="1"/>
  <c r="G39" i="127" s="1"/>
  <c r="I39" i="30"/>
  <c r="I39" i="74" s="1"/>
  <c r="I39" i="82" s="1"/>
  <c r="I39" i="94" s="1"/>
  <c r="I39" i="104" s="1"/>
  <c r="I39" i="117" s="1"/>
  <c r="I39" i="127" s="1"/>
  <c r="K39" i="30"/>
  <c r="K39" i="74" s="1"/>
  <c r="K39" i="82" s="1"/>
  <c r="K39" i="94" s="1"/>
  <c r="K39" i="104" s="1"/>
  <c r="K39" i="117" s="1"/>
  <c r="K39" i="127" s="1"/>
  <c r="M39" i="30"/>
  <c r="M39" i="74" s="1"/>
  <c r="M39" i="82" s="1"/>
  <c r="M39" i="94" s="1"/>
  <c r="M39" i="104" s="1"/>
  <c r="M39" i="117" s="1"/>
  <c r="M39" i="127" s="1"/>
  <c r="C42" i="30"/>
  <c r="E42" i="30"/>
  <c r="G42" i="30"/>
  <c r="I42" i="30"/>
  <c r="K42" i="30"/>
  <c r="M42" i="30"/>
  <c r="C43" i="30"/>
  <c r="E43" i="30"/>
  <c r="G43" i="30"/>
  <c r="I43" i="30"/>
  <c r="K43" i="30"/>
  <c r="M43" i="30"/>
</calcChain>
</file>

<file path=xl/sharedStrings.xml><?xml version="1.0" encoding="utf-8"?>
<sst xmlns="http://schemas.openxmlformats.org/spreadsheetml/2006/main" count="490" uniqueCount="90">
  <si>
    <t>降    雪    量</t>
  </si>
  <si>
    <t>沼    沢</t>
  </si>
  <si>
    <t>五 味 沢</t>
  </si>
  <si>
    <t>叶    水</t>
  </si>
  <si>
    <t>玉    川</t>
  </si>
  <si>
    <t>現在</t>
  </si>
  <si>
    <t>日</t>
  </si>
  <si>
    <t>月</t>
  </si>
  <si>
    <t>昨年：</t>
  </si>
  <si>
    <t>ｃ ｍ</t>
  </si>
  <si>
    <t xml:space="preserve">積　  　雪　  　状　　  況    </t>
    <rPh sb="0" eb="6">
      <t>セキセツ</t>
    </rPh>
    <rPh sb="10" eb="16">
      <t>ジョウキョウ</t>
    </rPh>
    <phoneticPr fontId="1"/>
  </si>
  <si>
    <t>区　　分</t>
    <rPh sb="0" eb="1">
      <t>ク</t>
    </rPh>
    <rPh sb="3" eb="4">
      <t>ブン</t>
    </rPh>
    <phoneticPr fontId="1"/>
  </si>
  <si>
    <t>積　　　雪　　　調　　　査　　　表</t>
  </si>
  <si>
    <t>Ｘ</t>
    <phoneticPr fontId="1"/>
  </si>
  <si>
    <t>：積雪量最大
：降雪量最大</t>
    <rPh sb="1" eb="3">
      <t>セキセツ</t>
    </rPh>
    <rPh sb="3" eb="4">
      <t>リョウ</t>
    </rPh>
    <rPh sb="4" eb="6">
      <t>サイダイ</t>
    </rPh>
    <rPh sb="8" eb="10">
      <t>コウセツ</t>
    </rPh>
    <rPh sb="10" eb="11">
      <t>リョウ</t>
    </rPh>
    <rPh sb="11" eb="13">
      <t>サイダイ</t>
    </rPh>
    <phoneticPr fontId="1"/>
  </si>
  <si>
    <t>（ 単 位 ： ｃ ｍ ）</t>
  </si>
  <si>
    <t>小　国</t>
  </si>
  <si>
    <t>沼　沢</t>
  </si>
  <si>
    <t>五味沢</t>
  </si>
  <si>
    <t>玉　川</t>
  </si>
  <si>
    <t>長者原</t>
  </si>
  <si>
    <t>降雪</t>
  </si>
  <si>
    <t>積雪</t>
  </si>
  <si>
    <t>1 0</t>
  </si>
  <si>
    <t>1 1</t>
  </si>
  <si>
    <t>1 2</t>
  </si>
  <si>
    <t>1 3</t>
  </si>
  <si>
    <t>1 4</t>
  </si>
  <si>
    <t>1 5</t>
  </si>
  <si>
    <t>1 6</t>
  </si>
  <si>
    <t>1 7</t>
  </si>
  <si>
    <t>1 8</t>
  </si>
  <si>
    <t>1 9</t>
  </si>
  <si>
    <t>2 0</t>
  </si>
  <si>
    <t>2 1</t>
  </si>
  <si>
    <t>2 2</t>
  </si>
  <si>
    <t>2 3</t>
  </si>
  <si>
    <t>2 4</t>
  </si>
  <si>
    <t>2 5</t>
  </si>
  <si>
    <t>2 6</t>
  </si>
  <si>
    <t>2 7</t>
  </si>
  <si>
    <t>2 8</t>
  </si>
  <si>
    <t>2 9</t>
  </si>
  <si>
    <t>3 0</t>
  </si>
  <si>
    <t>3 1</t>
  </si>
  <si>
    <t>降雪
累計</t>
  </si>
  <si>
    <t>総累計：</t>
    <rPh sb="0" eb="1">
      <t>ソウ</t>
    </rPh>
    <rPh sb="1" eb="3">
      <t>ルイケイ</t>
    </rPh>
    <phoneticPr fontId="1"/>
  </si>
  <si>
    <t>降雪
日数</t>
  </si>
  <si>
    <t>総日数：</t>
    <rPh sb="0" eb="3">
      <t>ソウニッスウ</t>
    </rPh>
    <phoneticPr fontId="1"/>
  </si>
  <si>
    <t>降雪量
最大</t>
    <rPh sb="0" eb="2">
      <t>コウセツ</t>
    </rPh>
    <rPh sb="2" eb="3">
      <t>リョウ</t>
    </rPh>
    <rPh sb="4" eb="6">
      <t>サイダイチ</t>
    </rPh>
    <phoneticPr fontId="1"/>
  </si>
  <si>
    <t>積雪量
最大</t>
    <rPh sb="0" eb="2">
      <t>セキセツ</t>
    </rPh>
    <rPh sb="2" eb="3">
      <t>リョウ</t>
    </rPh>
    <rPh sb="4" eb="6">
      <t>サイダイ</t>
    </rPh>
    <phoneticPr fontId="1"/>
  </si>
  <si>
    <t>叶　水</t>
    <phoneticPr fontId="1"/>
  </si>
  <si>
    <t>1１月</t>
    <phoneticPr fontId="1"/>
  </si>
  <si>
    <t>叶　水</t>
    <phoneticPr fontId="1"/>
  </si>
  <si>
    <t>1２月</t>
    <phoneticPr fontId="1"/>
  </si>
  <si>
    <t>Ｘ</t>
    <phoneticPr fontId="1"/>
  </si>
  <si>
    <t>1月</t>
    <phoneticPr fontId="1"/>
  </si>
  <si>
    <t>２月</t>
    <phoneticPr fontId="1"/>
  </si>
  <si>
    <t>Ｘ</t>
    <phoneticPr fontId="1"/>
  </si>
  <si>
    <t>３月</t>
    <phoneticPr fontId="1"/>
  </si>
  <si>
    <t>４月</t>
    <phoneticPr fontId="1"/>
  </si>
  <si>
    <t>５月</t>
    <phoneticPr fontId="1"/>
  </si>
  <si>
    <t>小玉川</t>
    <rPh sb="0" eb="1">
      <t>コ</t>
    </rPh>
    <rPh sb="1" eb="3">
      <t>タマガワ</t>
    </rPh>
    <phoneticPr fontId="1"/>
  </si>
  <si>
    <t>小 玉 川</t>
    <rPh sb="0" eb="1">
      <t>コ</t>
    </rPh>
    <rPh sb="2" eb="3">
      <t>タマ</t>
    </rPh>
    <rPh sb="4" eb="5">
      <t>カワ</t>
    </rPh>
    <phoneticPr fontId="1"/>
  </si>
  <si>
    <t>小玉川</t>
    <rPh sb="0" eb="1">
      <t>コ</t>
    </rPh>
    <rPh sb="1" eb="2">
      <t>タマ</t>
    </rPh>
    <rPh sb="2" eb="3">
      <t>ガワ</t>
    </rPh>
    <phoneticPr fontId="1"/>
  </si>
  <si>
    <t>.</t>
    <phoneticPr fontId="1"/>
  </si>
  <si>
    <t>積    雪    量</t>
    <phoneticPr fontId="1"/>
  </si>
  <si>
    <t>小    国
(大　宮)　</t>
    <rPh sb="8" eb="9">
      <t>ダイ</t>
    </rPh>
    <rPh sb="10" eb="11">
      <t>ミヤ</t>
    </rPh>
    <phoneticPr fontId="1"/>
  </si>
  <si>
    <t>ｃ ｍ</t>
    <phoneticPr fontId="1"/>
  </si>
  <si>
    <t>小　国</t>
    <phoneticPr fontId="1"/>
  </si>
  <si>
    <t>ｃ ｍ</t>
    <phoneticPr fontId="1"/>
  </si>
  <si>
    <t>㎝</t>
    <phoneticPr fontId="1"/>
  </si>
  <si>
    <t>ｃ ｍ</t>
    <phoneticPr fontId="1"/>
  </si>
  <si>
    <t>ｃ ｍ</t>
    <phoneticPr fontId="1"/>
  </si>
  <si>
    <t>ｃ ｍ</t>
    <phoneticPr fontId="1"/>
  </si>
  <si>
    <t>ｃ ｍ</t>
    <phoneticPr fontId="1"/>
  </si>
  <si>
    <t>ｃ ｍ</t>
    <phoneticPr fontId="1"/>
  </si>
  <si>
    <t>昨年：</t>
    <phoneticPr fontId="1"/>
  </si>
  <si>
    <t>令和２年１１月</t>
    <rPh sb="0" eb="2">
      <t>レイワ</t>
    </rPh>
    <phoneticPr fontId="1"/>
  </si>
  <si>
    <t>令和２年１２月</t>
    <rPh sb="0" eb="2">
      <t>レイワ</t>
    </rPh>
    <phoneticPr fontId="1"/>
  </si>
  <si>
    <t>　令和３年１月</t>
    <rPh sb="1" eb="3">
      <t>レイワ</t>
    </rPh>
    <phoneticPr fontId="1"/>
  </si>
  <si>
    <t>　令和３年２月</t>
    <rPh sb="1" eb="3">
      <t>レイワ</t>
    </rPh>
    <phoneticPr fontId="1"/>
  </si>
  <si>
    <t>令和３年３月</t>
    <rPh sb="0" eb="2">
      <t>レイワ</t>
    </rPh>
    <phoneticPr fontId="1"/>
  </si>
  <si>
    <t>令和３年４月</t>
    <rPh sb="0" eb="2">
      <t>レイワ</t>
    </rPh>
    <phoneticPr fontId="1"/>
  </si>
  <si>
    <t>令和３年５月</t>
    <rPh sb="0" eb="2">
      <t>レイワ</t>
    </rPh>
    <phoneticPr fontId="1"/>
  </si>
  <si>
    <t>－</t>
    <phoneticPr fontId="1"/>
  </si>
  <si>
    <t>－</t>
    <phoneticPr fontId="1"/>
  </si>
  <si>
    <t>.</t>
    <phoneticPr fontId="1"/>
  </si>
  <si>
    <r>
      <t xml:space="preserve">令　和  </t>
    </r>
    <r>
      <rPr>
        <b/>
        <sz val="22"/>
        <rFont val="ＪＳＰ明朝"/>
        <family val="1"/>
        <charset val="128"/>
      </rPr>
      <t xml:space="preserve"> 3</t>
    </r>
    <r>
      <rPr>
        <b/>
        <sz val="18"/>
        <rFont val="ＪＳＰ明朝"/>
        <family val="1"/>
        <charset val="128"/>
      </rPr>
      <t xml:space="preserve">  年</t>
    </r>
    <rPh sb="0" eb="1">
      <t>レイ</t>
    </rPh>
    <rPh sb="2" eb="3">
      <t>ワ</t>
    </rPh>
    <phoneticPr fontId="1"/>
  </si>
  <si>
    <t>ｃ 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</si>
</sst>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8"/>
      <name val="ＪＳＰ明朝"/>
      <family val="1"/>
      <charset val="128"/>
    </font>
    <font>
      <b/>
      <sz val="28"/>
      <name val="ＪＳＰ明朝"/>
      <family val="1"/>
      <charset val="128"/>
    </font>
    <font>
      <b/>
      <sz val="20"/>
      <name val="ＪＳ明朝"/>
      <family val="1"/>
      <charset val="128"/>
    </font>
    <font>
      <b/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30"/>
      <name val="ＭＳ Ｐ明朝"/>
      <family val="1"/>
      <charset val="128"/>
    </font>
    <font>
      <b/>
      <sz val="24"/>
      <name val="ＪＳＰ明朝"/>
      <family val="1"/>
      <charset val="128"/>
    </font>
    <font>
      <b/>
      <sz val="20"/>
      <name val="ＭＳ Ｐ明朝"/>
      <family val="1"/>
      <charset val="128"/>
    </font>
    <font>
      <b/>
      <u/>
      <sz val="20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6"/>
      <name val="ＭＳ Ｐ明朝"/>
      <family val="1"/>
      <charset val="128"/>
    </font>
    <font>
      <sz val="13"/>
      <name val="ＭＳ Ｐ明朝"/>
      <family val="1"/>
      <charset val="128"/>
    </font>
    <font>
      <b/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6"/>
      <name val="ＭＳ Ｐ明朝"/>
      <family val="1"/>
      <charset val="128"/>
    </font>
    <font>
      <b/>
      <sz val="7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8"/>
      <name val="ＭＳ Ｐ明朝"/>
      <family val="1"/>
      <charset val="128"/>
    </font>
    <font>
      <b/>
      <sz val="22"/>
      <name val="ＪＳ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/>
      <diagonal style="hair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top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2" fillId="2" borderId="9" xfId="0" applyFont="1" applyFill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 wrapText="1" shrinkToFit="1"/>
    </xf>
    <xf numFmtId="56" fontId="7" fillId="0" borderId="23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wrapText="1" shrinkToFit="1"/>
    </xf>
    <xf numFmtId="0" fontId="7" fillId="0" borderId="25" xfId="0" applyFont="1" applyBorder="1" applyAlignment="1">
      <alignment horizontal="center" vertical="center" shrinkToFit="1"/>
    </xf>
    <xf numFmtId="56" fontId="7" fillId="0" borderId="26" xfId="0" applyNumberFormat="1" applyFont="1" applyBorder="1" applyAlignment="1">
      <alignment horizontal="center" vertical="center" shrinkToFit="1"/>
    </xf>
    <xf numFmtId="56" fontId="18" fillId="0" borderId="23" xfId="0" applyNumberFormat="1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shrinkToFit="1"/>
    </xf>
    <xf numFmtId="56" fontId="18" fillId="0" borderId="26" xfId="0" applyNumberFormat="1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7" fillId="3" borderId="31" xfId="0" applyFont="1" applyFill="1" applyBorder="1" applyAlignment="1">
      <alignment horizontal="center" vertical="center" shrinkToFit="1"/>
    </xf>
    <xf numFmtId="0" fontId="7" fillId="3" borderId="41" xfId="0" applyFont="1" applyFill="1" applyBorder="1" applyAlignment="1">
      <alignment horizontal="center" vertical="center" shrinkToFit="1"/>
    </xf>
    <xf numFmtId="0" fontId="7" fillId="3" borderId="17" xfId="0" applyFont="1" applyFill="1" applyBorder="1" applyAlignment="1">
      <alignment horizontal="center" vertical="center" shrinkToFit="1"/>
    </xf>
    <xf numFmtId="0" fontId="7" fillId="3" borderId="16" xfId="0" applyFont="1" applyFill="1" applyBorder="1" applyAlignment="1">
      <alignment horizontal="center" vertical="center" shrinkToFit="1"/>
    </xf>
    <xf numFmtId="0" fontId="7" fillId="3" borderId="42" xfId="0" applyFont="1" applyFill="1" applyBorder="1" applyAlignment="1">
      <alignment horizontal="center" vertical="center" shrinkToFit="1"/>
    </xf>
    <xf numFmtId="0" fontId="7" fillId="3" borderId="13" xfId="0" applyFont="1" applyFill="1" applyBorder="1" applyAlignment="1">
      <alignment horizontal="center" vertical="center" shrinkToFit="1"/>
    </xf>
    <xf numFmtId="56" fontId="18" fillId="0" borderId="43" xfId="0" applyNumberFormat="1" applyFont="1" applyBorder="1" applyAlignment="1">
      <alignment horizontal="center" vertical="center"/>
    </xf>
    <xf numFmtId="56" fontId="19" fillId="0" borderId="23" xfId="0" applyNumberFormat="1" applyFont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3" borderId="0" xfId="0" applyFont="1" applyFill="1" applyBorder="1" applyAlignment="1">
      <alignment horizontal="center" vertical="center" shrinkToFit="1"/>
    </xf>
    <xf numFmtId="0" fontId="21" fillId="0" borderId="34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0" fillId="0" borderId="45" xfId="0" applyBorder="1"/>
    <xf numFmtId="56" fontId="7" fillId="0" borderId="46" xfId="0" applyNumberFormat="1" applyFont="1" applyBorder="1" applyAlignment="1">
      <alignment horizontal="center" vertical="center" shrinkToFit="1"/>
    </xf>
    <xf numFmtId="56" fontId="7" fillId="0" borderId="43" xfId="0" applyNumberFormat="1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22" fillId="0" borderId="7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58" fontId="4" fillId="0" borderId="0" xfId="0" applyNumberFormat="1" applyFont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22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3" fillId="0" borderId="48" xfId="0" applyFont="1" applyBorder="1" applyAlignment="1">
      <alignment horizontal="left" vertical="center" wrapText="1" shrinkToFit="1"/>
    </xf>
    <xf numFmtId="0" fontId="13" fillId="0" borderId="4" xfId="0" applyFont="1" applyBorder="1" applyAlignment="1">
      <alignment horizontal="left" vertical="center" shrinkToFit="1"/>
    </xf>
    <xf numFmtId="0" fontId="14" fillId="0" borderId="0" xfId="0" applyFont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51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wrapText="1" shrinkToFit="1"/>
    </xf>
    <xf numFmtId="0" fontId="16" fillId="0" borderId="3" xfId="0" applyFont="1" applyBorder="1" applyAlignment="1">
      <alignment horizontal="center" vertical="center" shrinkToFit="1"/>
    </xf>
  </cellXfs>
  <cellStyles count="1">
    <cellStyle name="標準" xfId="0" builtinId="0"/>
  </cellStyles>
  <dxfs count="84"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 val="0"/>
        <u/>
      </font>
      <fill>
        <patternFill>
          <bgColor rgb="FFFFFF00"/>
        </patternFill>
      </fill>
    </dxf>
    <dxf>
      <font>
        <b/>
        <i/>
        <condense val="0"/>
        <extend val="0"/>
        <u/>
        <color auto="1"/>
      </font>
      <fill>
        <patternFill>
          <bgColor indexed="34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  <color auto="1"/>
      </font>
      <fill>
        <patternFill>
          <bgColor indexed="34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  <color auto="1"/>
      </font>
      <fill>
        <patternFill>
          <bgColor indexed="34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u/>
      </font>
      <fill>
        <patternFill>
          <bgColor rgb="FFFFFF00"/>
        </patternFill>
      </fill>
    </dxf>
    <dxf>
      <font>
        <b/>
        <i/>
        <condense val="0"/>
        <extend val="0"/>
        <u/>
        <color auto="1"/>
      </font>
      <fill>
        <patternFill>
          <bgColor indexed="34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u/>
        <color auto="1"/>
      </font>
      <fill>
        <patternFill>
          <bgColor rgb="FFFFFF00"/>
        </patternFill>
      </fill>
    </dxf>
    <dxf>
      <font>
        <b/>
        <i/>
        <u/>
      </font>
      <fill>
        <patternFill>
          <bgColor rgb="FFFFFF00"/>
        </patternFill>
      </fill>
    </dxf>
    <dxf>
      <font>
        <b/>
        <i/>
        <u/>
      </font>
      <fill>
        <patternFill>
          <bgColor rgb="FFFFFF00"/>
        </patternFill>
      </fill>
    </dxf>
    <dxf>
      <font>
        <b/>
        <i/>
        <u/>
      </font>
      <fill>
        <patternFill>
          <bgColor rgb="FFFFFF00"/>
        </patternFill>
      </fill>
    </dxf>
    <dxf>
      <font>
        <b/>
        <i/>
        <u/>
      </font>
      <fill>
        <patternFill>
          <bgColor rgb="FFFFFF00"/>
        </patternFill>
      </fill>
    </dxf>
    <dxf>
      <font>
        <b/>
        <i/>
        <u/>
      </font>
      <fill>
        <patternFill>
          <bgColor rgb="FFFFFF00"/>
        </patternFill>
      </fill>
    </dxf>
    <dxf>
      <font>
        <b/>
        <i/>
        <u/>
      </font>
      <fill>
        <patternFill>
          <bgColor rgb="FFFFFF00"/>
        </patternFill>
      </fill>
    </dxf>
    <dxf>
      <font>
        <b/>
        <i/>
        <u/>
      </font>
      <fill>
        <patternFill>
          <bgColor rgb="FFFFFF00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u/>
        <color auto="1"/>
      </font>
      <fill>
        <patternFill>
          <bgColor rgb="FFFFFF00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tabSelected="1" view="pageBreakPreview" zoomScale="70" zoomScaleNormal="80" zoomScaleSheetLayoutView="70" workbookViewId="0">
      <selection activeCell="H16" sqref="H16"/>
    </sheetView>
  </sheetViews>
  <sheetFormatPr defaultRowHeight="13.5"/>
  <cols>
    <col min="1" max="1" width="20.625" customWidth="1"/>
    <col min="2" max="4" width="10.625" customWidth="1"/>
    <col min="5" max="5" width="1.625" customWidth="1"/>
    <col min="6" max="8" width="10.625" customWidth="1"/>
    <col min="9" max="9" width="1.875" customWidth="1"/>
  </cols>
  <sheetData>
    <row r="1" spans="1:23" s="2" customFormat="1" ht="60" customHeight="1">
      <c r="A1" s="75" t="s">
        <v>10</v>
      </c>
      <c r="B1" s="75"/>
      <c r="C1" s="75"/>
      <c r="D1" s="75"/>
      <c r="E1" s="75"/>
      <c r="F1" s="75"/>
      <c r="G1" s="75"/>
      <c r="H1" s="75"/>
      <c r="I1" s="75"/>
    </row>
    <row r="2" spans="1:23" ht="30" customHeight="1">
      <c r="A2" t="s">
        <v>65</v>
      </c>
    </row>
    <row r="3" spans="1:23" ht="30.95" customHeight="1">
      <c r="A3" s="76" t="s">
        <v>88</v>
      </c>
      <c r="B3" s="76"/>
      <c r="C3" s="15">
        <v>4</v>
      </c>
      <c r="D3" s="9" t="s">
        <v>7</v>
      </c>
      <c r="E3" s="9"/>
      <c r="F3" s="15">
        <v>1</v>
      </c>
      <c r="G3" s="9" t="s">
        <v>6</v>
      </c>
      <c r="H3" s="9" t="s">
        <v>5</v>
      </c>
      <c r="I3" s="1"/>
    </row>
    <row r="4" spans="1:23" ht="30" customHeight="1"/>
    <row r="5" spans="1:23" ht="60" customHeight="1">
      <c r="A5" s="5" t="s">
        <v>11</v>
      </c>
      <c r="B5" s="77" t="s">
        <v>0</v>
      </c>
      <c r="C5" s="78"/>
      <c r="D5" s="78"/>
      <c r="E5" s="6"/>
      <c r="F5" s="77" t="s">
        <v>66</v>
      </c>
      <c r="G5" s="78"/>
      <c r="H5" s="78"/>
      <c r="I5" s="6"/>
    </row>
    <row r="6" spans="1:23" ht="51" customHeight="1">
      <c r="A6" s="84" t="s">
        <v>67</v>
      </c>
      <c r="B6" s="10"/>
      <c r="C6" s="14">
        <v>0</v>
      </c>
      <c r="D6" s="73" t="s">
        <v>71</v>
      </c>
      <c r="E6" s="7"/>
      <c r="F6" s="10"/>
      <c r="G6" s="14">
        <v>0</v>
      </c>
      <c r="H6" s="73" t="s">
        <v>71</v>
      </c>
      <c r="I6" s="3"/>
    </row>
    <row r="7" spans="1:23" ht="30" customHeight="1">
      <c r="A7" s="85"/>
      <c r="B7" s="11" t="s">
        <v>8</v>
      </c>
      <c r="C7" s="72">
        <v>0</v>
      </c>
      <c r="D7" s="13" t="s">
        <v>9</v>
      </c>
      <c r="E7" s="8"/>
      <c r="F7" s="11" t="s">
        <v>8</v>
      </c>
      <c r="G7" s="72">
        <v>0</v>
      </c>
      <c r="H7" s="13" t="s">
        <v>9</v>
      </c>
      <c r="I7" s="4"/>
      <c r="L7" s="64"/>
      <c r="M7" s="64"/>
      <c r="N7" s="64"/>
      <c r="O7" s="64"/>
      <c r="P7" s="64"/>
      <c r="Q7" s="64"/>
      <c r="R7" s="64"/>
      <c r="S7" s="64"/>
      <c r="T7" s="64"/>
      <c r="U7" s="64"/>
      <c r="V7" s="65"/>
      <c r="W7" s="65"/>
    </row>
    <row r="8" spans="1:23" ht="51" customHeight="1">
      <c r="A8" s="79" t="s">
        <v>1</v>
      </c>
      <c r="B8" s="10"/>
      <c r="C8" s="14">
        <v>0</v>
      </c>
      <c r="D8" s="12" t="s">
        <v>68</v>
      </c>
      <c r="E8" s="7"/>
      <c r="F8" s="10"/>
      <c r="G8" s="14">
        <v>82</v>
      </c>
      <c r="H8" s="12" t="s">
        <v>68</v>
      </c>
      <c r="I8" s="3"/>
    </row>
    <row r="9" spans="1:23" ht="30" customHeight="1">
      <c r="A9" s="80"/>
      <c r="B9" s="11" t="s">
        <v>8</v>
      </c>
      <c r="C9" s="72">
        <v>0</v>
      </c>
      <c r="D9" s="13" t="s">
        <v>9</v>
      </c>
      <c r="E9" s="8"/>
      <c r="F9" s="11" t="s">
        <v>8</v>
      </c>
      <c r="G9" s="72">
        <v>0</v>
      </c>
      <c r="H9" s="13" t="s">
        <v>9</v>
      </c>
      <c r="I9" s="4"/>
    </row>
    <row r="10" spans="1:23" ht="51" customHeight="1">
      <c r="A10" s="79" t="s">
        <v>2</v>
      </c>
      <c r="B10" s="10"/>
      <c r="C10" s="14">
        <v>0</v>
      </c>
      <c r="D10" s="12" t="s">
        <v>89</v>
      </c>
      <c r="E10" s="7"/>
      <c r="F10" s="10"/>
      <c r="G10" s="14">
        <v>32</v>
      </c>
      <c r="H10" s="12" t="s">
        <v>68</v>
      </c>
      <c r="I10" s="3"/>
    </row>
    <row r="11" spans="1:23" ht="30" customHeight="1">
      <c r="A11" s="80"/>
      <c r="B11" s="11" t="s">
        <v>8</v>
      </c>
      <c r="C11" s="72">
        <v>0</v>
      </c>
      <c r="D11" s="13" t="s">
        <v>72</v>
      </c>
      <c r="E11" s="8"/>
      <c r="F11" s="11" t="s">
        <v>8</v>
      </c>
      <c r="G11" s="72">
        <v>0</v>
      </c>
      <c r="H11" s="13" t="s">
        <v>75</v>
      </c>
      <c r="I11" s="4"/>
    </row>
    <row r="12" spans="1:23" ht="51" customHeight="1">
      <c r="A12" s="79" t="s">
        <v>3</v>
      </c>
      <c r="B12" s="10"/>
      <c r="C12" s="14">
        <v>0</v>
      </c>
      <c r="D12" s="12" t="s">
        <v>68</v>
      </c>
      <c r="E12" s="7"/>
      <c r="F12" s="10"/>
      <c r="G12" s="14">
        <v>117</v>
      </c>
      <c r="H12" s="12" t="s">
        <v>73</v>
      </c>
      <c r="I12" s="3"/>
    </row>
    <row r="13" spans="1:23" ht="30" customHeight="1">
      <c r="A13" s="80"/>
      <c r="B13" s="11" t="s">
        <v>8</v>
      </c>
      <c r="C13" s="72">
        <v>0</v>
      </c>
      <c r="D13" s="13" t="s">
        <v>70</v>
      </c>
      <c r="E13" s="8"/>
      <c r="F13" s="11" t="s">
        <v>8</v>
      </c>
      <c r="G13" s="72">
        <v>0</v>
      </c>
      <c r="H13" s="13" t="s">
        <v>9</v>
      </c>
      <c r="I13" s="4"/>
    </row>
    <row r="14" spans="1:23" ht="51" customHeight="1">
      <c r="A14" s="79" t="s">
        <v>4</v>
      </c>
      <c r="B14" s="10"/>
      <c r="C14" s="14">
        <v>0</v>
      </c>
      <c r="D14" s="12" t="s">
        <v>68</v>
      </c>
      <c r="E14" s="7"/>
      <c r="F14" s="10"/>
      <c r="G14" s="14">
        <v>84</v>
      </c>
      <c r="H14" s="12" t="s">
        <v>70</v>
      </c>
      <c r="I14" s="3"/>
    </row>
    <row r="15" spans="1:23" ht="30" customHeight="1">
      <c r="A15" s="80"/>
      <c r="B15" s="11" t="s">
        <v>8</v>
      </c>
      <c r="C15" s="72">
        <v>0</v>
      </c>
      <c r="D15" s="13" t="s">
        <v>76</v>
      </c>
      <c r="E15" s="8"/>
      <c r="F15" s="11" t="s">
        <v>77</v>
      </c>
      <c r="G15" s="72">
        <v>0</v>
      </c>
      <c r="H15" s="13" t="s">
        <v>9</v>
      </c>
      <c r="I15" s="4"/>
    </row>
    <row r="16" spans="1:23" ht="51" customHeight="1">
      <c r="A16" s="79" t="s">
        <v>63</v>
      </c>
      <c r="B16" s="10"/>
      <c r="C16" s="14">
        <v>0</v>
      </c>
      <c r="D16" s="12" t="s">
        <v>68</v>
      </c>
      <c r="E16" s="7"/>
      <c r="F16" s="10"/>
      <c r="G16" s="14">
        <v>130</v>
      </c>
      <c r="H16" s="12" t="s">
        <v>68</v>
      </c>
      <c r="I16" s="3"/>
    </row>
    <row r="17" spans="1:9" ht="30" customHeight="1">
      <c r="A17" s="80"/>
      <c r="B17" s="11" t="s">
        <v>8</v>
      </c>
      <c r="C17" s="72">
        <v>0</v>
      </c>
      <c r="D17" s="13" t="s">
        <v>70</v>
      </c>
      <c r="E17" s="8"/>
      <c r="F17" s="11" t="s">
        <v>8</v>
      </c>
      <c r="G17" s="72">
        <v>0</v>
      </c>
      <c r="H17" s="13" t="s">
        <v>74</v>
      </c>
      <c r="I17" s="4"/>
    </row>
    <row r="18" spans="1:9">
      <c r="A18" s="81"/>
      <c r="B18" s="82"/>
      <c r="C18" s="82"/>
      <c r="D18" s="82"/>
      <c r="E18" s="82"/>
      <c r="F18" s="82"/>
      <c r="G18" s="82"/>
      <c r="H18" s="82"/>
      <c r="I18" s="82"/>
    </row>
    <row r="19" spans="1:9">
      <c r="A19" s="83"/>
      <c r="B19" s="83"/>
      <c r="C19" s="83"/>
      <c r="D19" s="83"/>
      <c r="E19" s="83"/>
      <c r="F19" s="83"/>
      <c r="G19" s="83"/>
      <c r="H19" s="83"/>
      <c r="I19" s="83"/>
    </row>
  </sheetData>
  <mergeCells count="11">
    <mergeCell ref="A18:I19"/>
    <mergeCell ref="A14:A15"/>
    <mergeCell ref="A16:A17"/>
    <mergeCell ref="A6:A7"/>
    <mergeCell ref="A8:A9"/>
    <mergeCell ref="A12:A13"/>
    <mergeCell ref="A1:I1"/>
    <mergeCell ref="A3:B3"/>
    <mergeCell ref="B5:D5"/>
    <mergeCell ref="F5:H5"/>
    <mergeCell ref="A10:A11"/>
  </mergeCells>
  <phoneticPr fontId="1"/>
  <pageMargins left="0.78700000000000003" right="0.44" top="0.73" bottom="0.98399999999999999" header="0.51200000000000001" footer="0.51200000000000001"/>
  <pageSetup paperSize="9" orientation="portrait" r:id="rId1"/>
  <headerFooter alignWithMargins="0"/>
  <colBreaks count="1" manualBreakCount="1">
    <brk id="9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Normal="100" zoomScaleSheetLayoutView="100" workbookViewId="0">
      <pane ySplit="4" topLeftCell="A26" activePane="bottomLeft" state="frozen"/>
      <selection activeCell="A3" sqref="A3:A4"/>
      <selection pane="bottomLeft" activeCell="M34" sqref="M34"/>
    </sheetView>
  </sheetViews>
  <sheetFormatPr defaultRowHeight="13.5"/>
  <cols>
    <col min="1" max="13" width="6.125" customWidth="1"/>
  </cols>
  <sheetData>
    <row r="1" spans="1:13" ht="30" customHeight="1">
      <c r="A1" s="86" t="s">
        <v>12</v>
      </c>
      <c r="B1" s="86"/>
      <c r="C1" s="86"/>
      <c r="D1" s="86"/>
      <c r="E1" s="86"/>
      <c r="F1" s="86"/>
      <c r="G1" s="86"/>
      <c r="H1" s="86"/>
      <c r="I1" s="86"/>
      <c r="J1" s="87"/>
      <c r="K1" s="16" t="s">
        <v>13</v>
      </c>
      <c r="L1" s="88" t="s">
        <v>14</v>
      </c>
      <c r="M1" s="89"/>
    </row>
    <row r="2" spans="1:13" ht="24.95" customHeight="1">
      <c r="A2" s="94" t="s">
        <v>78</v>
      </c>
      <c r="B2" s="94"/>
      <c r="C2" s="94"/>
      <c r="D2" s="94"/>
      <c r="E2" s="94"/>
      <c r="F2" s="17"/>
      <c r="G2" s="17"/>
      <c r="H2" s="17"/>
      <c r="I2" s="17"/>
      <c r="J2" s="17"/>
      <c r="K2" s="90" t="s">
        <v>15</v>
      </c>
      <c r="L2" s="90"/>
      <c r="M2" s="90"/>
    </row>
    <row r="3" spans="1:13" ht="22.5" customHeight="1">
      <c r="A3" s="91" t="s">
        <v>52</v>
      </c>
      <c r="B3" s="93" t="s">
        <v>16</v>
      </c>
      <c r="C3" s="93"/>
      <c r="D3" s="93" t="s">
        <v>17</v>
      </c>
      <c r="E3" s="93"/>
      <c r="F3" s="93" t="s">
        <v>18</v>
      </c>
      <c r="G3" s="93"/>
      <c r="H3" s="93" t="s">
        <v>51</v>
      </c>
      <c r="I3" s="93"/>
      <c r="J3" s="93" t="s">
        <v>19</v>
      </c>
      <c r="K3" s="93"/>
      <c r="L3" s="93" t="s">
        <v>20</v>
      </c>
      <c r="M3" s="93"/>
    </row>
    <row r="4" spans="1:13" ht="22.5" customHeight="1" thickBot="1">
      <c r="A4" s="92"/>
      <c r="B4" s="18" t="s">
        <v>21</v>
      </c>
      <c r="C4" s="19" t="s">
        <v>22</v>
      </c>
      <c r="D4" s="18" t="s">
        <v>21</v>
      </c>
      <c r="E4" s="19" t="s">
        <v>22</v>
      </c>
      <c r="F4" s="18" t="s">
        <v>21</v>
      </c>
      <c r="G4" s="19" t="s">
        <v>22</v>
      </c>
      <c r="H4" s="18" t="s">
        <v>21</v>
      </c>
      <c r="I4" s="19" t="s">
        <v>22</v>
      </c>
      <c r="J4" s="18" t="s">
        <v>21</v>
      </c>
      <c r="K4" s="19" t="s">
        <v>22</v>
      </c>
      <c r="L4" s="18" t="s">
        <v>21</v>
      </c>
      <c r="M4" s="19" t="s">
        <v>22</v>
      </c>
    </row>
    <row r="5" spans="1:13" s="23" customFormat="1" ht="22.5" customHeight="1" thickTop="1">
      <c r="A5" s="20">
        <v>1</v>
      </c>
      <c r="B5" s="22"/>
      <c r="C5" s="21"/>
      <c r="D5" s="22"/>
      <c r="E5" s="21"/>
      <c r="F5" s="22"/>
      <c r="G5" s="21"/>
      <c r="H5" s="22"/>
      <c r="I5" s="21"/>
      <c r="J5" s="22"/>
      <c r="K5" s="21"/>
      <c r="L5" s="22"/>
      <c r="M5" s="21"/>
    </row>
    <row r="6" spans="1:13" s="23" customFormat="1" ht="22.5" customHeight="1">
      <c r="A6" s="24">
        <v>2</v>
      </c>
      <c r="B6" s="26"/>
      <c r="C6" s="25"/>
      <c r="D6" s="26"/>
      <c r="E6" s="25"/>
      <c r="F6" s="26"/>
      <c r="G6" s="25"/>
      <c r="H6" s="26"/>
      <c r="I6" s="25"/>
      <c r="J6" s="26"/>
      <c r="K6" s="25"/>
      <c r="L6" s="26"/>
      <c r="M6" s="25"/>
    </row>
    <row r="7" spans="1:13" s="23" customFormat="1" ht="22.5" customHeight="1">
      <c r="A7" s="24">
        <v>3</v>
      </c>
      <c r="B7" s="26"/>
      <c r="C7" s="25"/>
      <c r="D7" s="26"/>
      <c r="E7" s="25"/>
      <c r="F7" s="26"/>
      <c r="G7" s="25"/>
      <c r="H7" s="26"/>
      <c r="I7" s="25"/>
      <c r="J7" s="26"/>
      <c r="K7" s="25"/>
      <c r="L7" s="26"/>
      <c r="M7" s="25"/>
    </row>
    <row r="8" spans="1:13" s="23" customFormat="1" ht="22.5" customHeight="1">
      <c r="A8" s="24">
        <v>4</v>
      </c>
      <c r="B8" s="26"/>
      <c r="C8" s="25"/>
      <c r="D8" s="26"/>
      <c r="E8" s="25"/>
      <c r="F8" s="26"/>
      <c r="G8" s="25"/>
      <c r="H8" s="26"/>
      <c r="I8" s="25"/>
      <c r="J8" s="26"/>
      <c r="K8" s="25"/>
      <c r="L8" s="26"/>
      <c r="M8" s="25"/>
    </row>
    <row r="9" spans="1:13" s="23" customFormat="1" ht="22.5" customHeight="1">
      <c r="A9" s="24">
        <v>5</v>
      </c>
      <c r="B9" s="26"/>
      <c r="C9" s="25"/>
      <c r="D9" s="26"/>
      <c r="E9" s="25"/>
      <c r="F9" s="26"/>
      <c r="G9" s="25"/>
      <c r="H9" s="26"/>
      <c r="I9" s="25"/>
      <c r="J9" s="26"/>
      <c r="K9" s="25"/>
      <c r="L9" s="26"/>
      <c r="M9" s="25"/>
    </row>
    <row r="10" spans="1:13" s="23" customFormat="1" ht="22.5" customHeight="1">
      <c r="A10" s="24">
        <v>6</v>
      </c>
      <c r="B10" s="26"/>
      <c r="C10" s="25"/>
      <c r="D10" s="26"/>
      <c r="E10" s="25"/>
      <c r="F10" s="26"/>
      <c r="G10" s="25"/>
      <c r="H10" s="26"/>
      <c r="I10" s="25"/>
      <c r="J10" s="26"/>
      <c r="K10" s="25"/>
      <c r="L10" s="26"/>
      <c r="M10" s="25"/>
    </row>
    <row r="11" spans="1:13" s="23" customFormat="1" ht="22.5" customHeight="1">
      <c r="A11" s="24">
        <v>7</v>
      </c>
      <c r="B11" s="26"/>
      <c r="C11" s="25"/>
      <c r="D11" s="26"/>
      <c r="E11" s="25"/>
      <c r="F11" s="26"/>
      <c r="G11" s="25"/>
      <c r="H11" s="26"/>
      <c r="I11" s="25"/>
      <c r="J11" s="26"/>
      <c r="K11" s="25"/>
      <c r="L11" s="26"/>
      <c r="M11" s="25"/>
    </row>
    <row r="12" spans="1:13" s="23" customFormat="1" ht="22.5" customHeight="1">
      <c r="A12" s="24">
        <v>8</v>
      </c>
      <c r="B12" s="26"/>
      <c r="C12" s="25"/>
      <c r="D12" s="26"/>
      <c r="E12" s="25"/>
      <c r="F12" s="26"/>
      <c r="G12" s="25"/>
      <c r="H12" s="26"/>
      <c r="I12" s="25"/>
      <c r="J12" s="26"/>
      <c r="K12" s="25"/>
      <c r="L12" s="26"/>
      <c r="M12" s="25"/>
    </row>
    <row r="13" spans="1:13" s="23" customFormat="1" ht="22.5" customHeight="1">
      <c r="A13" s="24">
        <v>9</v>
      </c>
      <c r="B13" s="26"/>
      <c r="C13" s="25"/>
      <c r="D13" s="26"/>
      <c r="E13" s="25"/>
      <c r="F13" s="26"/>
      <c r="G13" s="25"/>
      <c r="H13" s="26"/>
      <c r="I13" s="25"/>
      <c r="J13" s="26"/>
      <c r="K13" s="25"/>
      <c r="L13" s="26"/>
      <c r="M13" s="25"/>
    </row>
    <row r="14" spans="1:13" s="23" customFormat="1" ht="22.5" customHeight="1">
      <c r="A14" s="24" t="s">
        <v>23</v>
      </c>
      <c r="B14" s="26">
        <v>0</v>
      </c>
      <c r="C14" s="25">
        <v>0</v>
      </c>
      <c r="D14" s="45">
        <v>3</v>
      </c>
      <c r="E14" s="25">
        <v>5</v>
      </c>
      <c r="F14" s="26">
        <v>4</v>
      </c>
      <c r="G14" s="25">
        <v>4</v>
      </c>
      <c r="H14" s="45" t="s">
        <v>85</v>
      </c>
      <c r="I14" s="25" t="s">
        <v>85</v>
      </c>
      <c r="J14" s="45" t="s">
        <v>86</v>
      </c>
      <c r="K14" s="25" t="s">
        <v>85</v>
      </c>
      <c r="L14" s="45">
        <v>1</v>
      </c>
      <c r="M14" s="25">
        <v>1</v>
      </c>
    </row>
    <row r="15" spans="1:13" s="23" customFormat="1" ht="22.5" customHeight="1">
      <c r="A15" s="24" t="s">
        <v>24</v>
      </c>
      <c r="B15" s="26">
        <v>0</v>
      </c>
      <c r="C15" s="25">
        <v>0</v>
      </c>
      <c r="D15" s="45">
        <v>0</v>
      </c>
      <c r="E15" s="25">
        <v>0</v>
      </c>
      <c r="F15" s="26">
        <v>0</v>
      </c>
      <c r="G15" s="25">
        <v>1</v>
      </c>
      <c r="H15" s="45">
        <v>0</v>
      </c>
      <c r="I15" s="25">
        <v>0</v>
      </c>
      <c r="J15" s="45">
        <v>0</v>
      </c>
      <c r="K15" s="25">
        <v>0</v>
      </c>
      <c r="L15" s="45">
        <v>0</v>
      </c>
      <c r="M15" s="25">
        <v>0</v>
      </c>
    </row>
    <row r="16" spans="1:13" s="23" customFormat="1" ht="22.5" customHeight="1">
      <c r="A16" s="24" t="s">
        <v>25</v>
      </c>
      <c r="B16" s="26">
        <v>0</v>
      </c>
      <c r="C16" s="25">
        <v>0</v>
      </c>
      <c r="D16" s="26">
        <v>0</v>
      </c>
      <c r="E16" s="25">
        <v>0</v>
      </c>
      <c r="F16" s="26">
        <v>0</v>
      </c>
      <c r="G16" s="25">
        <v>0</v>
      </c>
      <c r="H16" s="26">
        <v>0</v>
      </c>
      <c r="I16" s="25">
        <v>0</v>
      </c>
      <c r="J16" s="26">
        <v>0</v>
      </c>
      <c r="K16" s="25">
        <v>0</v>
      </c>
      <c r="L16" s="26">
        <v>0</v>
      </c>
      <c r="M16" s="25">
        <v>0</v>
      </c>
    </row>
    <row r="17" spans="1:13" s="23" customFormat="1" ht="22.5" customHeight="1">
      <c r="A17" s="24" t="s">
        <v>26</v>
      </c>
      <c r="B17" s="26">
        <v>0</v>
      </c>
      <c r="C17" s="25">
        <v>0</v>
      </c>
      <c r="D17" s="26">
        <v>0</v>
      </c>
      <c r="E17" s="25">
        <v>0</v>
      </c>
      <c r="F17" s="26">
        <v>0</v>
      </c>
      <c r="G17" s="25">
        <v>0</v>
      </c>
      <c r="H17" s="26">
        <v>0</v>
      </c>
      <c r="I17" s="25">
        <v>0</v>
      </c>
      <c r="J17" s="26">
        <v>0</v>
      </c>
      <c r="K17" s="25">
        <v>0</v>
      </c>
      <c r="L17" s="26">
        <v>0</v>
      </c>
      <c r="M17" s="25">
        <v>0</v>
      </c>
    </row>
    <row r="18" spans="1:13" s="23" customFormat="1" ht="22.5" customHeight="1">
      <c r="A18" s="24" t="s">
        <v>27</v>
      </c>
      <c r="B18" s="26">
        <v>0</v>
      </c>
      <c r="C18" s="25">
        <v>0</v>
      </c>
      <c r="D18" s="26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</row>
    <row r="19" spans="1:13" s="23" customFormat="1" ht="22.5" customHeight="1">
      <c r="A19" s="24" t="s">
        <v>28</v>
      </c>
      <c r="B19" s="26">
        <v>0</v>
      </c>
      <c r="C19" s="25">
        <v>0</v>
      </c>
      <c r="D19" s="26">
        <v>0</v>
      </c>
      <c r="E19" s="25">
        <v>0</v>
      </c>
      <c r="F19" s="26">
        <v>0</v>
      </c>
      <c r="G19" s="25">
        <v>0</v>
      </c>
      <c r="H19" s="26">
        <v>0</v>
      </c>
      <c r="I19" s="25">
        <v>0</v>
      </c>
      <c r="J19" s="26">
        <v>0</v>
      </c>
      <c r="K19" s="25">
        <v>0</v>
      </c>
      <c r="L19" s="26">
        <v>0</v>
      </c>
      <c r="M19" s="25">
        <v>0</v>
      </c>
    </row>
    <row r="20" spans="1:13" s="23" customFormat="1" ht="22.5" customHeight="1">
      <c r="A20" s="24" t="s">
        <v>29</v>
      </c>
      <c r="B20" s="26">
        <v>0</v>
      </c>
      <c r="C20" s="25">
        <v>0</v>
      </c>
      <c r="D20" s="26">
        <v>0</v>
      </c>
      <c r="E20" s="25">
        <v>0</v>
      </c>
      <c r="F20" s="26">
        <v>0</v>
      </c>
      <c r="G20" s="25">
        <v>0</v>
      </c>
      <c r="H20" s="26">
        <v>0</v>
      </c>
      <c r="I20" s="25">
        <v>0</v>
      </c>
      <c r="J20" s="26">
        <v>0</v>
      </c>
      <c r="K20" s="25">
        <v>0</v>
      </c>
      <c r="L20" s="26">
        <v>0</v>
      </c>
      <c r="M20" s="25">
        <v>0</v>
      </c>
    </row>
    <row r="21" spans="1:13" s="23" customFormat="1" ht="22.5" customHeight="1">
      <c r="A21" s="24" t="s">
        <v>30</v>
      </c>
      <c r="B21" s="26">
        <v>0</v>
      </c>
      <c r="C21" s="25">
        <v>0</v>
      </c>
      <c r="D21" s="26">
        <v>0</v>
      </c>
      <c r="E21" s="25">
        <v>0</v>
      </c>
      <c r="F21" s="26">
        <v>0</v>
      </c>
      <c r="G21" s="25">
        <v>0</v>
      </c>
      <c r="H21" s="26">
        <v>0</v>
      </c>
      <c r="I21" s="25">
        <v>0</v>
      </c>
      <c r="J21" s="26">
        <v>0</v>
      </c>
      <c r="K21" s="25">
        <v>0</v>
      </c>
      <c r="L21" s="26">
        <v>0</v>
      </c>
      <c r="M21" s="25">
        <v>0</v>
      </c>
    </row>
    <row r="22" spans="1:13" s="23" customFormat="1" ht="22.5" customHeight="1">
      <c r="A22" s="24" t="s">
        <v>31</v>
      </c>
      <c r="B22" s="26">
        <v>0</v>
      </c>
      <c r="C22" s="25">
        <v>0</v>
      </c>
      <c r="D22" s="26">
        <v>0</v>
      </c>
      <c r="E22" s="25">
        <v>0</v>
      </c>
      <c r="F22" s="26">
        <v>0</v>
      </c>
      <c r="G22" s="25">
        <v>0</v>
      </c>
      <c r="H22" s="26">
        <v>0</v>
      </c>
      <c r="I22" s="25">
        <v>0</v>
      </c>
      <c r="J22" s="26">
        <v>0</v>
      </c>
      <c r="K22" s="25">
        <v>0</v>
      </c>
      <c r="L22" s="26">
        <v>0</v>
      </c>
      <c r="M22" s="25">
        <v>0</v>
      </c>
    </row>
    <row r="23" spans="1:13" s="23" customFormat="1" ht="22.5" customHeight="1">
      <c r="A23" s="24" t="s">
        <v>32</v>
      </c>
      <c r="B23" s="26">
        <v>0</v>
      </c>
      <c r="C23" s="25">
        <v>0</v>
      </c>
      <c r="D23" s="26">
        <v>0</v>
      </c>
      <c r="E23" s="25">
        <v>0</v>
      </c>
      <c r="F23" s="26">
        <v>0</v>
      </c>
      <c r="G23" s="25">
        <v>0</v>
      </c>
      <c r="H23" s="26">
        <v>0</v>
      </c>
      <c r="I23" s="25">
        <v>0</v>
      </c>
      <c r="J23" s="26">
        <v>0</v>
      </c>
      <c r="K23" s="25">
        <v>0</v>
      </c>
      <c r="L23" s="26">
        <v>0</v>
      </c>
      <c r="M23" s="25">
        <v>0</v>
      </c>
    </row>
    <row r="24" spans="1:13" s="23" customFormat="1" ht="22.5" customHeight="1">
      <c r="A24" s="24" t="s">
        <v>33</v>
      </c>
      <c r="B24" s="26">
        <v>0</v>
      </c>
      <c r="C24" s="25">
        <v>0</v>
      </c>
      <c r="D24" s="26">
        <v>0</v>
      </c>
      <c r="E24" s="25">
        <v>0</v>
      </c>
      <c r="F24" s="26">
        <v>0</v>
      </c>
      <c r="G24" s="25">
        <v>0</v>
      </c>
      <c r="H24" s="26">
        <v>0</v>
      </c>
      <c r="I24" s="25">
        <v>0</v>
      </c>
      <c r="J24" s="26">
        <v>0</v>
      </c>
      <c r="K24" s="25">
        <v>0</v>
      </c>
      <c r="L24" s="26">
        <v>0</v>
      </c>
      <c r="M24" s="25">
        <v>0</v>
      </c>
    </row>
    <row r="25" spans="1:13" s="23" customFormat="1" ht="22.5" customHeight="1">
      <c r="A25" s="24" t="s">
        <v>34</v>
      </c>
      <c r="B25" s="26">
        <v>0</v>
      </c>
      <c r="C25" s="25">
        <v>0</v>
      </c>
      <c r="D25" s="26">
        <v>0</v>
      </c>
      <c r="E25" s="25">
        <v>0</v>
      </c>
      <c r="F25" s="26">
        <v>0</v>
      </c>
      <c r="G25" s="25">
        <v>0</v>
      </c>
      <c r="H25" s="26">
        <v>0</v>
      </c>
      <c r="I25" s="25">
        <v>0</v>
      </c>
      <c r="J25" s="26">
        <v>0</v>
      </c>
      <c r="K25" s="25">
        <v>0</v>
      </c>
      <c r="L25" s="26">
        <v>0</v>
      </c>
      <c r="M25" s="25">
        <v>0</v>
      </c>
    </row>
    <row r="26" spans="1:13" s="23" customFormat="1" ht="22.5" customHeight="1">
      <c r="A26" s="24" t="s">
        <v>35</v>
      </c>
      <c r="B26" s="26">
        <v>0</v>
      </c>
      <c r="C26" s="25">
        <v>0</v>
      </c>
      <c r="D26" s="26">
        <v>0</v>
      </c>
      <c r="E26" s="25">
        <v>0</v>
      </c>
      <c r="F26" s="26">
        <v>0</v>
      </c>
      <c r="G26" s="25">
        <v>0</v>
      </c>
      <c r="H26" s="26">
        <v>0</v>
      </c>
      <c r="I26" s="25">
        <v>0</v>
      </c>
      <c r="J26" s="26">
        <v>0</v>
      </c>
      <c r="K26" s="25">
        <v>0</v>
      </c>
      <c r="L26" s="26">
        <v>0</v>
      </c>
      <c r="M26" s="25">
        <v>0</v>
      </c>
    </row>
    <row r="27" spans="1:13" s="23" customFormat="1" ht="22.5" customHeight="1">
      <c r="A27" s="24" t="s">
        <v>36</v>
      </c>
      <c r="B27" s="26">
        <v>0</v>
      </c>
      <c r="C27" s="25">
        <v>0</v>
      </c>
      <c r="D27" s="26">
        <v>0</v>
      </c>
      <c r="E27" s="25">
        <v>0</v>
      </c>
      <c r="F27" s="26">
        <v>0</v>
      </c>
      <c r="G27" s="25">
        <v>0</v>
      </c>
      <c r="H27" s="26">
        <v>0</v>
      </c>
      <c r="I27" s="25">
        <v>0</v>
      </c>
      <c r="J27" s="26">
        <v>0</v>
      </c>
      <c r="K27" s="25">
        <v>0</v>
      </c>
      <c r="L27" s="26">
        <v>0</v>
      </c>
      <c r="M27" s="25">
        <v>0</v>
      </c>
    </row>
    <row r="28" spans="1:13" s="23" customFormat="1" ht="22.5" customHeight="1">
      <c r="A28" s="24" t="s">
        <v>37</v>
      </c>
      <c r="B28" s="26">
        <v>0</v>
      </c>
      <c r="C28" s="25">
        <v>0</v>
      </c>
      <c r="D28" s="45">
        <v>0</v>
      </c>
      <c r="E28" s="25">
        <v>0</v>
      </c>
      <c r="F28" s="26">
        <v>0</v>
      </c>
      <c r="G28" s="25">
        <v>0</v>
      </c>
      <c r="H28" s="26">
        <v>0</v>
      </c>
      <c r="I28" s="25">
        <v>0</v>
      </c>
      <c r="J28" s="26">
        <v>0</v>
      </c>
      <c r="K28" s="25">
        <v>0</v>
      </c>
      <c r="L28" s="26">
        <v>0</v>
      </c>
      <c r="M28" s="25">
        <v>0</v>
      </c>
    </row>
    <row r="29" spans="1:13" s="23" customFormat="1" ht="22.5" customHeight="1">
      <c r="A29" s="24" t="s">
        <v>38</v>
      </c>
      <c r="B29" s="26">
        <v>0</v>
      </c>
      <c r="C29" s="25">
        <v>0</v>
      </c>
      <c r="D29" s="45">
        <v>0</v>
      </c>
      <c r="E29" s="25">
        <v>0</v>
      </c>
      <c r="F29" s="26">
        <v>0</v>
      </c>
      <c r="G29" s="25">
        <v>0</v>
      </c>
      <c r="H29" s="45">
        <v>0</v>
      </c>
      <c r="I29" s="25">
        <v>0</v>
      </c>
      <c r="J29" s="26">
        <v>0</v>
      </c>
      <c r="K29" s="25">
        <v>0</v>
      </c>
      <c r="L29" s="45">
        <v>0</v>
      </c>
      <c r="M29" s="25">
        <v>0</v>
      </c>
    </row>
    <row r="30" spans="1:13" s="23" customFormat="1" ht="22.5" customHeight="1">
      <c r="A30" s="24" t="s">
        <v>39</v>
      </c>
      <c r="B30" s="26">
        <v>0</v>
      </c>
      <c r="C30" s="25">
        <v>0</v>
      </c>
      <c r="D30" s="26">
        <v>0</v>
      </c>
      <c r="E30" s="25">
        <v>0</v>
      </c>
      <c r="F30" s="26">
        <v>0</v>
      </c>
      <c r="G30" s="25">
        <v>0</v>
      </c>
      <c r="H30" s="26">
        <v>0</v>
      </c>
      <c r="I30" s="25">
        <v>0</v>
      </c>
      <c r="J30" s="26">
        <v>0</v>
      </c>
      <c r="K30" s="25">
        <v>0</v>
      </c>
      <c r="L30" s="26">
        <v>0</v>
      </c>
      <c r="M30" s="25">
        <v>0</v>
      </c>
    </row>
    <row r="31" spans="1:13" s="23" customFormat="1" ht="22.5" customHeight="1">
      <c r="A31" s="24" t="s">
        <v>40</v>
      </c>
      <c r="B31" s="26">
        <v>0</v>
      </c>
      <c r="C31" s="25">
        <v>0</v>
      </c>
      <c r="D31" s="26">
        <v>0</v>
      </c>
      <c r="E31" s="25">
        <v>0</v>
      </c>
      <c r="F31" s="26">
        <v>0</v>
      </c>
      <c r="G31" s="25">
        <v>0</v>
      </c>
      <c r="H31" s="26">
        <v>0</v>
      </c>
      <c r="I31" s="25">
        <v>0</v>
      </c>
      <c r="J31" s="26">
        <v>0</v>
      </c>
      <c r="K31" s="25">
        <v>0</v>
      </c>
      <c r="L31" s="26">
        <v>0</v>
      </c>
      <c r="M31" s="25">
        <v>0</v>
      </c>
    </row>
    <row r="32" spans="1:13" s="23" customFormat="1" ht="22.5" customHeight="1">
      <c r="A32" s="24" t="s">
        <v>41</v>
      </c>
      <c r="B32" s="26">
        <v>0</v>
      </c>
      <c r="C32" s="25">
        <v>0</v>
      </c>
      <c r="D32" s="26">
        <v>0</v>
      </c>
      <c r="E32" s="25">
        <v>0</v>
      </c>
      <c r="F32" s="26">
        <v>0</v>
      </c>
      <c r="G32" s="25">
        <v>0</v>
      </c>
      <c r="H32" s="26">
        <v>0</v>
      </c>
      <c r="I32" s="25">
        <v>0</v>
      </c>
      <c r="J32" s="45">
        <v>0</v>
      </c>
      <c r="K32" s="25">
        <v>0</v>
      </c>
      <c r="L32" s="26">
        <v>0</v>
      </c>
      <c r="M32" s="25">
        <v>0</v>
      </c>
    </row>
    <row r="33" spans="1:13" s="23" customFormat="1" ht="22.5" customHeight="1">
      <c r="A33" s="24" t="s">
        <v>42</v>
      </c>
      <c r="B33" s="26">
        <v>0</v>
      </c>
      <c r="C33" s="25">
        <v>0</v>
      </c>
      <c r="D33" s="26">
        <v>0</v>
      </c>
      <c r="E33" s="25">
        <v>0</v>
      </c>
      <c r="F33" s="26">
        <v>2</v>
      </c>
      <c r="G33" s="25">
        <v>2</v>
      </c>
      <c r="H33" s="26">
        <v>0</v>
      </c>
      <c r="I33" s="25">
        <v>0</v>
      </c>
      <c r="J33" s="26">
        <v>0</v>
      </c>
      <c r="K33" s="25">
        <v>0</v>
      </c>
      <c r="L33" s="26">
        <v>0</v>
      </c>
      <c r="M33" s="25">
        <v>0</v>
      </c>
    </row>
    <row r="34" spans="1:13" s="23" customFormat="1" ht="22.5" customHeight="1">
      <c r="A34" s="24" t="s">
        <v>43</v>
      </c>
      <c r="B34" s="26">
        <v>0</v>
      </c>
      <c r="C34" s="25">
        <v>0</v>
      </c>
      <c r="D34" s="26">
        <v>0</v>
      </c>
      <c r="E34" s="25">
        <v>0</v>
      </c>
      <c r="F34" s="26">
        <v>0</v>
      </c>
      <c r="G34" s="25">
        <v>0</v>
      </c>
      <c r="H34" s="26">
        <v>0</v>
      </c>
      <c r="I34" s="25">
        <v>0</v>
      </c>
      <c r="J34" s="26">
        <v>0</v>
      </c>
      <c r="K34" s="25">
        <v>0</v>
      </c>
      <c r="L34" s="26">
        <v>0</v>
      </c>
      <c r="M34" s="25">
        <v>0</v>
      </c>
    </row>
    <row r="35" spans="1:13" s="23" customFormat="1" ht="22.5" customHeight="1">
      <c r="A35" s="27" t="s">
        <v>44</v>
      </c>
      <c r="B35" s="28"/>
      <c r="C35" s="38"/>
      <c r="D35" s="28"/>
      <c r="E35" s="38"/>
      <c r="F35" s="28"/>
      <c r="G35" s="38"/>
      <c r="H35" s="28"/>
      <c r="I35" s="38"/>
      <c r="J35" s="28"/>
      <c r="K35" s="38"/>
      <c r="L35" s="28"/>
      <c r="M35" s="38"/>
    </row>
    <row r="36" spans="1:13" s="23" customFormat="1" ht="22.5" customHeight="1">
      <c r="A36" s="97" t="s">
        <v>45</v>
      </c>
      <c r="B36" s="95">
        <f>SUM(B5:B35)</f>
        <v>0</v>
      </c>
      <c r="C36" s="96"/>
      <c r="D36" s="95">
        <f>SUM(D5:D35)</f>
        <v>3</v>
      </c>
      <c r="E36" s="96"/>
      <c r="F36" s="95">
        <f>SUM(F5:F35)</f>
        <v>6</v>
      </c>
      <c r="G36" s="96"/>
      <c r="H36" s="95">
        <f>SUM(H5:H35)</f>
        <v>0</v>
      </c>
      <c r="I36" s="96"/>
      <c r="J36" s="95">
        <f>SUM(J5:J35)</f>
        <v>0</v>
      </c>
      <c r="K36" s="96"/>
      <c r="L36" s="95">
        <f>SUM(L5:L35)</f>
        <v>1</v>
      </c>
      <c r="M36" s="96"/>
    </row>
    <row r="37" spans="1:13" s="23" customFormat="1" ht="22.5" customHeight="1">
      <c r="A37" s="98"/>
      <c r="B37" s="29" t="s">
        <v>46</v>
      </c>
      <c r="C37" s="30">
        <f>SUM(B5:B35)</f>
        <v>0</v>
      </c>
      <c r="D37" s="29" t="s">
        <v>46</v>
      </c>
      <c r="E37" s="30">
        <f>SUM(D5:D35)</f>
        <v>3</v>
      </c>
      <c r="F37" s="29" t="s">
        <v>46</v>
      </c>
      <c r="G37" s="30">
        <f>SUM(F5:F35)</f>
        <v>6</v>
      </c>
      <c r="H37" s="29" t="s">
        <v>46</v>
      </c>
      <c r="I37" s="30">
        <f>SUM(H5:H35)</f>
        <v>0</v>
      </c>
      <c r="J37" s="29" t="s">
        <v>46</v>
      </c>
      <c r="K37" s="30">
        <f>SUM(J5:J35)</f>
        <v>0</v>
      </c>
      <c r="L37" s="29" t="s">
        <v>46</v>
      </c>
      <c r="M37" s="30">
        <f>SUM(L5:L35)</f>
        <v>1</v>
      </c>
    </row>
    <row r="38" spans="1:13" s="23" customFormat="1" ht="22.5" customHeight="1">
      <c r="A38" s="97" t="s">
        <v>47</v>
      </c>
      <c r="B38" s="95">
        <f>COUNTIF(B5:B35,"&gt;=1")</f>
        <v>0</v>
      </c>
      <c r="C38" s="96"/>
      <c r="D38" s="95">
        <f>COUNTIF(D5:D35,"&gt;=1")</f>
        <v>1</v>
      </c>
      <c r="E38" s="96"/>
      <c r="F38" s="95">
        <f>COUNTIF(F5:F35,"&gt;=1")</f>
        <v>2</v>
      </c>
      <c r="G38" s="96"/>
      <c r="H38" s="95">
        <f>COUNTIF(H5:H35,"&gt;=1")</f>
        <v>0</v>
      </c>
      <c r="I38" s="96"/>
      <c r="J38" s="95">
        <f>COUNTIF(J5:J35,"&gt;=1")</f>
        <v>0</v>
      </c>
      <c r="K38" s="96"/>
      <c r="L38" s="95">
        <f>COUNTIF(L5:L35,"&gt;=1")</f>
        <v>1</v>
      </c>
      <c r="M38" s="96"/>
    </row>
    <row r="39" spans="1:13" s="23" customFormat="1" ht="22.5" customHeight="1">
      <c r="A39" s="98"/>
      <c r="B39" s="29" t="s">
        <v>48</v>
      </c>
      <c r="C39" s="30">
        <f>COUNTIF(B5:B35,"&gt;=1")</f>
        <v>0</v>
      </c>
      <c r="D39" s="29" t="s">
        <v>48</v>
      </c>
      <c r="E39" s="30">
        <f>COUNTIF(D5:D35,"&gt;=1")</f>
        <v>1</v>
      </c>
      <c r="F39" s="29" t="s">
        <v>48</v>
      </c>
      <c r="G39" s="30">
        <f>COUNTIF(F5:F35,"&gt;=1")</f>
        <v>2</v>
      </c>
      <c r="H39" s="29" t="s">
        <v>48</v>
      </c>
      <c r="I39" s="30">
        <f>COUNTIF(H5:H35,"&gt;=1")</f>
        <v>0</v>
      </c>
      <c r="J39" s="29" t="s">
        <v>48</v>
      </c>
      <c r="K39" s="30">
        <f>COUNTIF(J5:J35,"&gt;=1")</f>
        <v>0</v>
      </c>
      <c r="L39" s="29" t="s">
        <v>48</v>
      </c>
      <c r="M39" s="30">
        <f>COUNTIF(L5:L35,"&gt;=1")</f>
        <v>1</v>
      </c>
    </row>
    <row r="40" spans="1:13" s="23" customFormat="1" ht="21" customHeight="1"/>
    <row r="41" spans="1:13" s="23" customFormat="1" ht="21" customHeight="1"/>
    <row r="42" spans="1:13" ht="19.5">
      <c r="A42" s="31" t="s">
        <v>49</v>
      </c>
      <c r="B42" s="32"/>
      <c r="C42" s="33">
        <f>MAXA(B5:B35)</f>
        <v>0</v>
      </c>
      <c r="D42" s="32"/>
      <c r="E42" s="33">
        <f>MAXA(D5:D35)</f>
        <v>3</v>
      </c>
      <c r="F42" s="32"/>
      <c r="G42" s="33">
        <f>MAXA(F5:F35)</f>
        <v>4</v>
      </c>
      <c r="H42" s="32"/>
      <c r="I42" s="33">
        <f>MAXA(H5:H35)</f>
        <v>0</v>
      </c>
      <c r="J42" s="37"/>
      <c r="K42" s="33">
        <f>MAXA(J5:J35)</f>
        <v>0</v>
      </c>
      <c r="L42" s="32"/>
      <c r="M42" s="33">
        <f>MAXA(L5:L35)</f>
        <v>1</v>
      </c>
    </row>
    <row r="43" spans="1:13" ht="19.5">
      <c r="A43" s="34" t="s">
        <v>50</v>
      </c>
      <c r="B43" s="36"/>
      <c r="C43" s="35">
        <f>MAXA(C5:C35)</f>
        <v>0</v>
      </c>
      <c r="D43" s="36"/>
      <c r="E43" s="35">
        <f>MAXA(E5:E35)</f>
        <v>5</v>
      </c>
      <c r="F43" s="36"/>
      <c r="G43" s="35">
        <f>MAXA(G5:G35)</f>
        <v>4</v>
      </c>
      <c r="H43" s="36"/>
      <c r="I43" s="35">
        <f>MAXA(I5:I35)</f>
        <v>0</v>
      </c>
      <c r="J43" s="36"/>
      <c r="K43" s="35">
        <f>MAXA(K5:K35)</f>
        <v>0</v>
      </c>
      <c r="L43" s="36"/>
      <c r="M43" s="35">
        <f>MAXA(M5:M35)</f>
        <v>1</v>
      </c>
    </row>
  </sheetData>
  <mergeCells count="25">
    <mergeCell ref="A36:A37"/>
    <mergeCell ref="A38:A39"/>
    <mergeCell ref="F38:G38"/>
    <mergeCell ref="H38:I38"/>
    <mergeCell ref="F36:G36"/>
    <mergeCell ref="H36:I36"/>
    <mergeCell ref="B38:C38"/>
    <mergeCell ref="D38:E38"/>
    <mergeCell ref="B36:C36"/>
    <mergeCell ref="D36:E36"/>
    <mergeCell ref="J38:K38"/>
    <mergeCell ref="L38:M38"/>
    <mergeCell ref="J3:K3"/>
    <mergeCell ref="L3:M3"/>
    <mergeCell ref="J36:K36"/>
    <mergeCell ref="L36:M36"/>
    <mergeCell ref="A1:J1"/>
    <mergeCell ref="L1:M1"/>
    <mergeCell ref="K2:M2"/>
    <mergeCell ref="A3:A4"/>
    <mergeCell ref="B3:C3"/>
    <mergeCell ref="D3:E3"/>
    <mergeCell ref="F3:G3"/>
    <mergeCell ref="H3:I3"/>
    <mergeCell ref="A2:E2"/>
  </mergeCells>
  <phoneticPr fontId="1"/>
  <conditionalFormatting sqref="E5:E34">
    <cfRule type="cellIs" dxfId="83" priority="14" stopIfTrue="1" operator="equal">
      <formula>$E$43</formula>
    </cfRule>
  </conditionalFormatting>
  <conditionalFormatting sqref="B5:B34">
    <cfRule type="cellIs" dxfId="82" priority="16" stopIfTrue="1" operator="equal">
      <formula>$C$42</formula>
    </cfRule>
  </conditionalFormatting>
  <conditionalFormatting sqref="C5:C34">
    <cfRule type="cellIs" dxfId="81" priority="17" stopIfTrue="1" operator="equal">
      <formula>$C$43</formula>
    </cfRule>
  </conditionalFormatting>
  <conditionalFormatting sqref="D5:D34">
    <cfRule type="cellIs" dxfId="80" priority="18" stopIfTrue="1" operator="equal">
      <formula>$E$42</formula>
    </cfRule>
  </conditionalFormatting>
  <conditionalFormatting sqref="G5:G34">
    <cfRule type="cellIs" dxfId="79" priority="19" stopIfTrue="1" operator="equal">
      <formula>$G$43</formula>
    </cfRule>
  </conditionalFormatting>
  <conditionalFormatting sqref="F5:F34">
    <cfRule type="cellIs" dxfId="78" priority="20" stopIfTrue="1" operator="equal">
      <formula>$G$42</formula>
    </cfRule>
  </conditionalFormatting>
  <conditionalFormatting sqref="H5:H34">
    <cfRule type="cellIs" dxfId="77" priority="21" stopIfTrue="1" operator="equal">
      <formula>$I$42</formula>
    </cfRule>
  </conditionalFormatting>
  <conditionalFormatting sqref="J5:J34">
    <cfRule type="cellIs" dxfId="76" priority="23" stopIfTrue="1" operator="equal">
      <formula>$K$42</formula>
    </cfRule>
  </conditionalFormatting>
  <conditionalFormatting sqref="K5:K34">
    <cfRule type="cellIs" dxfId="75" priority="24" stopIfTrue="1" operator="equal">
      <formula>$K$43</formula>
    </cfRule>
  </conditionalFormatting>
  <conditionalFormatting sqref="M5:M34">
    <cfRule type="cellIs" dxfId="74" priority="25" stopIfTrue="1" operator="equal">
      <formula>$M$43</formula>
    </cfRule>
  </conditionalFormatting>
  <conditionalFormatting sqref="L5:L34">
    <cfRule type="cellIs" dxfId="73" priority="26" stopIfTrue="1" operator="equal">
      <formula>$M$42</formula>
    </cfRule>
  </conditionalFormatting>
  <conditionalFormatting sqref="I5:I34">
    <cfRule type="cellIs" dxfId="72" priority="1" stopIfTrue="1" operator="equal">
      <formula>$I$43</formula>
    </cfRule>
  </conditionalFormatting>
  <pageMargins left="1.1811023622047245" right="0" top="0.59055118110236227" bottom="0.98425196850393704" header="0.51181102362204722" footer="0.51181102362204722"/>
  <pageSetup paperSize="9" scale="90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zoomScaleNormal="100" zoomScaleSheetLayoutView="100" workbookViewId="0">
      <pane ySplit="4" topLeftCell="A26" activePane="bottomLeft" state="frozen"/>
      <selection activeCell="A3" sqref="A3:A4"/>
      <selection pane="bottomLeft" activeCell="L35" sqref="L35"/>
    </sheetView>
  </sheetViews>
  <sheetFormatPr defaultRowHeight="13.5"/>
  <cols>
    <col min="1" max="13" width="6.125" customWidth="1"/>
  </cols>
  <sheetData>
    <row r="1" spans="1:13" ht="30" customHeight="1">
      <c r="A1" s="86" t="s">
        <v>12</v>
      </c>
      <c r="B1" s="86"/>
      <c r="C1" s="86"/>
      <c r="D1" s="86"/>
      <c r="E1" s="86"/>
      <c r="F1" s="86"/>
      <c r="G1" s="86"/>
      <c r="H1" s="86"/>
      <c r="I1" s="86"/>
      <c r="J1" s="87"/>
      <c r="K1" s="16" t="s">
        <v>13</v>
      </c>
      <c r="L1" s="88" t="s">
        <v>14</v>
      </c>
      <c r="M1" s="89"/>
    </row>
    <row r="2" spans="1:13" ht="24.95" customHeight="1">
      <c r="A2" s="94" t="s">
        <v>79</v>
      </c>
      <c r="B2" s="94"/>
      <c r="C2" s="94"/>
      <c r="D2" s="94"/>
      <c r="E2" s="94"/>
      <c r="F2" s="17"/>
      <c r="G2" s="17"/>
      <c r="H2" s="17"/>
      <c r="I2" s="17"/>
      <c r="J2" s="17"/>
      <c r="K2" s="90" t="s">
        <v>15</v>
      </c>
      <c r="L2" s="90"/>
      <c r="M2" s="90"/>
    </row>
    <row r="3" spans="1:13" ht="22.5" customHeight="1">
      <c r="A3" s="91" t="s">
        <v>54</v>
      </c>
      <c r="B3" s="93" t="s">
        <v>16</v>
      </c>
      <c r="C3" s="93"/>
      <c r="D3" s="93" t="s">
        <v>17</v>
      </c>
      <c r="E3" s="93"/>
      <c r="F3" s="93" t="s">
        <v>18</v>
      </c>
      <c r="G3" s="93"/>
      <c r="H3" s="93" t="s">
        <v>53</v>
      </c>
      <c r="I3" s="93"/>
      <c r="J3" s="93" t="s">
        <v>19</v>
      </c>
      <c r="K3" s="93"/>
      <c r="L3" s="93" t="s">
        <v>20</v>
      </c>
      <c r="M3" s="93"/>
    </row>
    <row r="4" spans="1:13" ht="22.5" customHeight="1" thickBot="1">
      <c r="A4" s="92"/>
      <c r="B4" s="18" t="s">
        <v>21</v>
      </c>
      <c r="C4" s="19" t="s">
        <v>22</v>
      </c>
      <c r="D4" s="18" t="s">
        <v>21</v>
      </c>
      <c r="E4" s="19" t="s">
        <v>22</v>
      </c>
      <c r="F4" s="18" t="s">
        <v>21</v>
      </c>
      <c r="G4" s="19" t="s">
        <v>22</v>
      </c>
      <c r="H4" s="18" t="s">
        <v>21</v>
      </c>
      <c r="I4" s="19" t="s">
        <v>22</v>
      </c>
      <c r="J4" s="18" t="s">
        <v>21</v>
      </c>
      <c r="K4" s="19" t="s">
        <v>22</v>
      </c>
      <c r="L4" s="18" t="s">
        <v>21</v>
      </c>
      <c r="M4" s="19" t="s">
        <v>22</v>
      </c>
    </row>
    <row r="5" spans="1:13" s="23" customFormat="1" ht="22.5" customHeight="1" thickTop="1">
      <c r="A5" s="20">
        <v>1</v>
      </c>
      <c r="B5" s="22">
        <v>0</v>
      </c>
      <c r="C5" s="21">
        <v>0</v>
      </c>
      <c r="D5" s="22">
        <v>0</v>
      </c>
      <c r="E5" s="21">
        <v>0</v>
      </c>
      <c r="F5" s="22">
        <v>0</v>
      </c>
      <c r="G5" s="21">
        <v>0</v>
      </c>
      <c r="H5" s="22">
        <v>0</v>
      </c>
      <c r="I5" s="21">
        <v>0</v>
      </c>
      <c r="J5" s="22">
        <v>0</v>
      </c>
      <c r="K5" s="21">
        <v>0</v>
      </c>
      <c r="L5" s="22">
        <v>0</v>
      </c>
      <c r="M5" s="21">
        <v>0</v>
      </c>
    </row>
    <row r="6" spans="1:13" s="23" customFormat="1" ht="22.5" customHeight="1">
      <c r="A6" s="24">
        <v>2</v>
      </c>
      <c r="B6" s="26">
        <v>0</v>
      </c>
      <c r="C6" s="25">
        <v>0</v>
      </c>
      <c r="D6" s="26">
        <v>0</v>
      </c>
      <c r="E6" s="25">
        <v>0</v>
      </c>
      <c r="F6" s="26">
        <v>0</v>
      </c>
      <c r="G6" s="25">
        <v>0</v>
      </c>
      <c r="H6" s="26">
        <v>0</v>
      </c>
      <c r="I6" s="25">
        <v>0</v>
      </c>
      <c r="J6" s="26">
        <v>0</v>
      </c>
      <c r="K6" s="25">
        <v>0</v>
      </c>
      <c r="L6" s="26">
        <v>0</v>
      </c>
      <c r="M6" s="25">
        <v>0</v>
      </c>
    </row>
    <row r="7" spans="1:13" s="23" customFormat="1" ht="22.5" customHeight="1">
      <c r="A7" s="24">
        <v>3</v>
      </c>
      <c r="B7" s="26">
        <v>0</v>
      </c>
      <c r="C7" s="25">
        <v>0</v>
      </c>
      <c r="D7" s="26">
        <v>0</v>
      </c>
      <c r="E7" s="25">
        <v>0</v>
      </c>
      <c r="F7" s="26">
        <v>0</v>
      </c>
      <c r="G7" s="25">
        <v>0</v>
      </c>
      <c r="H7" s="26">
        <v>0</v>
      </c>
      <c r="I7" s="25">
        <v>0</v>
      </c>
      <c r="J7" s="26">
        <v>0</v>
      </c>
      <c r="K7" s="25">
        <v>0</v>
      </c>
      <c r="L7" s="26">
        <v>0</v>
      </c>
      <c r="M7" s="25">
        <v>0</v>
      </c>
    </row>
    <row r="8" spans="1:13" s="23" customFormat="1" ht="22.5" customHeight="1">
      <c r="A8" s="24">
        <v>4</v>
      </c>
      <c r="B8" s="26">
        <v>0</v>
      </c>
      <c r="C8" s="25">
        <v>0</v>
      </c>
      <c r="D8" s="26">
        <v>0</v>
      </c>
      <c r="E8" s="25">
        <v>0</v>
      </c>
      <c r="F8" s="26">
        <v>0</v>
      </c>
      <c r="G8" s="25">
        <v>0</v>
      </c>
      <c r="H8" s="26">
        <v>0</v>
      </c>
      <c r="I8" s="25">
        <v>0</v>
      </c>
      <c r="J8" s="26">
        <v>0</v>
      </c>
      <c r="K8" s="25">
        <v>0</v>
      </c>
      <c r="L8" s="26">
        <v>1</v>
      </c>
      <c r="M8" s="25">
        <v>1</v>
      </c>
    </row>
    <row r="9" spans="1:13" s="23" customFormat="1" ht="22.5" customHeight="1">
      <c r="A9" s="24">
        <v>5</v>
      </c>
      <c r="B9" s="26">
        <v>0</v>
      </c>
      <c r="C9" s="25">
        <v>0</v>
      </c>
      <c r="D9" s="26">
        <v>0</v>
      </c>
      <c r="E9" s="25">
        <v>0</v>
      </c>
      <c r="F9" s="26">
        <v>0</v>
      </c>
      <c r="G9" s="25">
        <v>0</v>
      </c>
      <c r="H9" s="26">
        <v>0</v>
      </c>
      <c r="I9" s="25">
        <v>0</v>
      </c>
      <c r="J9" s="26">
        <v>0</v>
      </c>
      <c r="K9" s="25">
        <v>0</v>
      </c>
      <c r="L9" s="26">
        <v>0</v>
      </c>
      <c r="M9" s="25">
        <v>0</v>
      </c>
    </row>
    <row r="10" spans="1:13" s="23" customFormat="1" ht="22.5" customHeight="1">
      <c r="A10" s="24">
        <v>6</v>
      </c>
      <c r="B10" s="26">
        <v>0</v>
      </c>
      <c r="C10" s="25">
        <v>0</v>
      </c>
      <c r="D10" s="26">
        <v>0</v>
      </c>
      <c r="E10" s="25">
        <v>0</v>
      </c>
      <c r="F10" s="26">
        <v>0</v>
      </c>
      <c r="G10" s="25">
        <v>0</v>
      </c>
      <c r="H10" s="26">
        <v>0</v>
      </c>
      <c r="I10" s="25">
        <v>0</v>
      </c>
      <c r="J10" s="26">
        <v>0</v>
      </c>
      <c r="K10" s="25">
        <v>0</v>
      </c>
      <c r="L10" s="26">
        <v>0</v>
      </c>
      <c r="M10" s="25">
        <v>0</v>
      </c>
    </row>
    <row r="11" spans="1:13" s="23" customFormat="1" ht="22.5" customHeight="1">
      <c r="A11" s="24">
        <v>7</v>
      </c>
      <c r="B11" s="26">
        <v>0</v>
      </c>
      <c r="C11" s="25">
        <v>0</v>
      </c>
      <c r="D11" s="26">
        <v>0</v>
      </c>
      <c r="E11" s="25">
        <v>0</v>
      </c>
      <c r="F11" s="26">
        <v>0</v>
      </c>
      <c r="G11" s="25">
        <v>0</v>
      </c>
      <c r="H11" s="26">
        <v>0</v>
      </c>
      <c r="I11" s="25">
        <v>0</v>
      </c>
      <c r="J11" s="26">
        <v>0</v>
      </c>
      <c r="K11" s="25">
        <v>0</v>
      </c>
      <c r="L11" s="26">
        <v>0</v>
      </c>
      <c r="M11" s="25">
        <v>0</v>
      </c>
    </row>
    <row r="12" spans="1:13" s="23" customFormat="1" ht="22.5" customHeight="1">
      <c r="A12" s="24">
        <v>8</v>
      </c>
      <c r="B12" s="26">
        <v>0</v>
      </c>
      <c r="C12" s="25">
        <v>0</v>
      </c>
      <c r="D12" s="26">
        <v>0</v>
      </c>
      <c r="E12" s="25">
        <v>0</v>
      </c>
      <c r="F12" s="26">
        <v>0</v>
      </c>
      <c r="G12" s="25">
        <v>0</v>
      </c>
      <c r="H12" s="26">
        <v>0</v>
      </c>
      <c r="I12" s="25">
        <v>0</v>
      </c>
      <c r="J12" s="26">
        <v>0</v>
      </c>
      <c r="K12" s="25">
        <v>0</v>
      </c>
      <c r="L12" s="26">
        <v>0</v>
      </c>
      <c r="M12" s="25">
        <v>0</v>
      </c>
    </row>
    <row r="13" spans="1:13" s="23" customFormat="1" ht="22.5" customHeight="1">
      <c r="A13" s="24">
        <v>9</v>
      </c>
      <c r="B13" s="26">
        <v>0</v>
      </c>
      <c r="C13" s="25">
        <v>0</v>
      </c>
      <c r="D13" s="26">
        <v>0</v>
      </c>
      <c r="E13" s="25">
        <v>0</v>
      </c>
      <c r="F13" s="26">
        <v>0</v>
      </c>
      <c r="G13" s="25">
        <v>0</v>
      </c>
      <c r="H13" s="26">
        <v>0</v>
      </c>
      <c r="I13" s="25">
        <v>0</v>
      </c>
      <c r="J13" s="26">
        <v>0</v>
      </c>
      <c r="K13" s="25">
        <v>0</v>
      </c>
      <c r="L13" s="26">
        <v>0</v>
      </c>
      <c r="M13" s="25">
        <v>0</v>
      </c>
    </row>
    <row r="14" spans="1:13" s="23" customFormat="1" ht="22.5" customHeight="1">
      <c r="A14" s="24" t="s">
        <v>23</v>
      </c>
      <c r="B14" s="26">
        <v>0</v>
      </c>
      <c r="C14" s="25">
        <v>0</v>
      </c>
      <c r="D14" s="26">
        <v>0</v>
      </c>
      <c r="E14" s="25">
        <v>0</v>
      </c>
      <c r="F14" s="26">
        <v>0</v>
      </c>
      <c r="G14" s="25">
        <v>0</v>
      </c>
      <c r="H14" s="26">
        <v>0</v>
      </c>
      <c r="I14" s="25">
        <v>0</v>
      </c>
      <c r="J14" s="26">
        <v>0</v>
      </c>
      <c r="K14" s="25">
        <v>0</v>
      </c>
      <c r="L14" s="26">
        <v>0</v>
      </c>
      <c r="M14" s="25">
        <v>0</v>
      </c>
    </row>
    <row r="15" spans="1:13" s="23" customFormat="1" ht="22.5" customHeight="1">
      <c r="A15" s="24" t="s">
        <v>24</v>
      </c>
      <c r="B15" s="26">
        <v>0</v>
      </c>
      <c r="C15" s="25">
        <v>0</v>
      </c>
      <c r="D15" s="26">
        <v>0</v>
      </c>
      <c r="E15" s="25">
        <v>0</v>
      </c>
      <c r="F15" s="26">
        <v>0</v>
      </c>
      <c r="G15" s="25">
        <v>0</v>
      </c>
      <c r="H15" s="26">
        <v>0</v>
      </c>
      <c r="I15" s="25">
        <v>0</v>
      </c>
      <c r="J15" s="26">
        <v>0</v>
      </c>
      <c r="K15" s="25">
        <v>0</v>
      </c>
      <c r="L15" s="26">
        <v>0</v>
      </c>
      <c r="M15" s="25">
        <v>0</v>
      </c>
    </row>
    <row r="16" spans="1:13" s="23" customFormat="1" ht="22.5" customHeight="1">
      <c r="A16" s="24" t="s">
        <v>25</v>
      </c>
      <c r="B16" s="26">
        <v>0</v>
      </c>
      <c r="C16" s="25">
        <v>0</v>
      </c>
      <c r="D16" s="26">
        <v>0</v>
      </c>
      <c r="E16" s="25">
        <v>0</v>
      </c>
      <c r="F16" s="26">
        <v>0</v>
      </c>
      <c r="G16" s="25">
        <v>0</v>
      </c>
      <c r="H16" s="26">
        <v>0</v>
      </c>
      <c r="I16" s="25">
        <v>0</v>
      </c>
      <c r="J16" s="26">
        <v>0</v>
      </c>
      <c r="K16" s="25">
        <v>0</v>
      </c>
      <c r="L16" s="26">
        <v>0</v>
      </c>
      <c r="M16" s="25">
        <v>0</v>
      </c>
    </row>
    <row r="17" spans="1:14" s="23" customFormat="1" ht="22.5" customHeight="1">
      <c r="A17" s="24" t="s">
        <v>26</v>
      </c>
      <c r="B17" s="26">
        <v>0</v>
      </c>
      <c r="C17" s="25">
        <v>0</v>
      </c>
      <c r="D17" s="26">
        <v>0</v>
      </c>
      <c r="E17" s="25">
        <v>0</v>
      </c>
      <c r="F17" s="26">
        <v>0</v>
      </c>
      <c r="G17" s="25">
        <v>0</v>
      </c>
      <c r="H17" s="26">
        <v>0</v>
      </c>
      <c r="I17" s="25">
        <v>0</v>
      </c>
      <c r="J17" s="26">
        <v>0</v>
      </c>
      <c r="K17" s="25">
        <v>0</v>
      </c>
      <c r="L17" s="26">
        <v>0</v>
      </c>
      <c r="M17" s="25">
        <v>0</v>
      </c>
    </row>
    <row r="18" spans="1:14" s="23" customFormat="1" ht="22.5" customHeight="1">
      <c r="A18" s="24" t="s">
        <v>27</v>
      </c>
      <c r="B18" s="26">
        <v>0</v>
      </c>
      <c r="C18" s="25">
        <v>0</v>
      </c>
      <c r="D18" s="26">
        <v>8</v>
      </c>
      <c r="E18" s="25">
        <v>5</v>
      </c>
      <c r="F18" s="26">
        <v>4</v>
      </c>
      <c r="G18" s="25">
        <v>4</v>
      </c>
      <c r="H18" s="26">
        <v>3</v>
      </c>
      <c r="I18" s="25">
        <v>3</v>
      </c>
      <c r="J18" s="26">
        <v>0</v>
      </c>
      <c r="K18" s="25">
        <v>0</v>
      </c>
      <c r="L18" s="26">
        <v>8</v>
      </c>
      <c r="M18" s="25">
        <v>12</v>
      </c>
    </row>
    <row r="19" spans="1:14" s="23" customFormat="1" ht="22.5" customHeight="1">
      <c r="A19" s="24" t="s">
        <v>28</v>
      </c>
      <c r="B19" s="26">
        <v>49</v>
      </c>
      <c r="C19" s="25">
        <v>49</v>
      </c>
      <c r="D19" s="26">
        <v>65</v>
      </c>
      <c r="E19" s="25">
        <v>85</v>
      </c>
      <c r="F19" s="26">
        <v>48</v>
      </c>
      <c r="G19" s="25">
        <v>46</v>
      </c>
      <c r="H19" s="26">
        <v>97</v>
      </c>
      <c r="I19" s="25">
        <v>99</v>
      </c>
      <c r="J19" s="26">
        <v>72</v>
      </c>
      <c r="K19" s="25">
        <v>68</v>
      </c>
      <c r="L19" s="26">
        <v>90</v>
      </c>
      <c r="M19" s="25">
        <v>95</v>
      </c>
    </row>
    <row r="20" spans="1:14" s="23" customFormat="1" ht="22.5" customHeight="1">
      <c r="A20" s="24" t="s">
        <v>29</v>
      </c>
      <c r="B20" s="26">
        <v>6</v>
      </c>
      <c r="C20" s="25">
        <v>47</v>
      </c>
      <c r="D20" s="26">
        <v>43</v>
      </c>
      <c r="E20" s="25">
        <v>105</v>
      </c>
      <c r="F20" s="26">
        <v>25</v>
      </c>
      <c r="G20" s="25">
        <v>50</v>
      </c>
      <c r="H20" s="26">
        <v>40</v>
      </c>
      <c r="I20" s="25">
        <v>112</v>
      </c>
      <c r="J20" s="26">
        <v>32</v>
      </c>
      <c r="K20" s="25">
        <v>69</v>
      </c>
      <c r="L20" s="26">
        <v>42</v>
      </c>
      <c r="M20" s="25">
        <v>128</v>
      </c>
    </row>
    <row r="21" spans="1:14" s="23" customFormat="1" ht="22.5" customHeight="1">
      <c r="A21" s="24" t="s">
        <v>30</v>
      </c>
      <c r="B21" s="26">
        <v>7</v>
      </c>
      <c r="C21" s="25">
        <v>48</v>
      </c>
      <c r="D21" s="26">
        <v>40</v>
      </c>
      <c r="E21" s="25">
        <v>115</v>
      </c>
      <c r="F21" s="26">
        <v>23</v>
      </c>
      <c r="G21" s="25">
        <v>59</v>
      </c>
      <c r="H21" s="26">
        <v>25</v>
      </c>
      <c r="I21" s="25">
        <v>114</v>
      </c>
      <c r="J21" s="26">
        <v>15</v>
      </c>
      <c r="K21" s="25">
        <v>77</v>
      </c>
      <c r="L21" s="26">
        <v>27</v>
      </c>
      <c r="M21" s="25">
        <v>120</v>
      </c>
    </row>
    <row r="22" spans="1:14" s="23" customFormat="1" ht="22.5" customHeight="1">
      <c r="A22" s="24" t="s">
        <v>31</v>
      </c>
      <c r="B22" s="26">
        <v>9</v>
      </c>
      <c r="C22" s="25">
        <v>54</v>
      </c>
      <c r="D22" s="26">
        <v>23</v>
      </c>
      <c r="E22" s="25">
        <v>110</v>
      </c>
      <c r="F22" s="26">
        <v>15</v>
      </c>
      <c r="G22" s="25">
        <v>66</v>
      </c>
      <c r="H22" s="26">
        <v>28</v>
      </c>
      <c r="I22" s="25">
        <v>116</v>
      </c>
      <c r="J22" s="26">
        <v>24</v>
      </c>
      <c r="K22" s="25">
        <v>84</v>
      </c>
      <c r="L22" s="26">
        <v>16</v>
      </c>
      <c r="M22" s="25">
        <v>130</v>
      </c>
    </row>
    <row r="23" spans="1:14" s="23" customFormat="1" ht="22.5" customHeight="1">
      <c r="A23" s="24" t="s">
        <v>32</v>
      </c>
      <c r="B23" s="26">
        <v>8</v>
      </c>
      <c r="C23" s="25">
        <v>44</v>
      </c>
      <c r="D23" s="26">
        <v>17</v>
      </c>
      <c r="E23" s="25">
        <v>110</v>
      </c>
      <c r="F23" s="26">
        <v>19</v>
      </c>
      <c r="G23" s="25">
        <v>60</v>
      </c>
      <c r="H23" s="26">
        <v>14</v>
      </c>
      <c r="I23" s="25">
        <v>118</v>
      </c>
      <c r="J23" s="26">
        <v>8</v>
      </c>
      <c r="K23" s="25">
        <v>84</v>
      </c>
      <c r="L23" s="26">
        <v>10</v>
      </c>
      <c r="M23" s="25">
        <v>114</v>
      </c>
    </row>
    <row r="24" spans="1:14" s="23" customFormat="1" ht="22.5" customHeight="1">
      <c r="A24" s="24" t="s">
        <v>33</v>
      </c>
      <c r="B24" s="26">
        <v>10</v>
      </c>
      <c r="C24" s="25">
        <v>48</v>
      </c>
      <c r="D24" s="26">
        <v>20</v>
      </c>
      <c r="E24" s="25">
        <v>115</v>
      </c>
      <c r="F24" s="26">
        <v>17</v>
      </c>
      <c r="G24" s="25">
        <v>65</v>
      </c>
      <c r="H24" s="26">
        <v>22</v>
      </c>
      <c r="I24" s="25">
        <v>119</v>
      </c>
      <c r="J24" s="26">
        <v>34</v>
      </c>
      <c r="K24" s="25">
        <v>78</v>
      </c>
      <c r="L24" s="26">
        <v>26</v>
      </c>
      <c r="M24" s="25">
        <v>120</v>
      </c>
    </row>
    <row r="25" spans="1:14" s="23" customFormat="1" ht="22.5" customHeight="1">
      <c r="A25" s="24" t="s">
        <v>34</v>
      </c>
      <c r="B25" s="57">
        <v>12</v>
      </c>
      <c r="C25" s="58">
        <v>57</v>
      </c>
      <c r="D25" s="57">
        <v>33</v>
      </c>
      <c r="E25" s="58">
        <v>138</v>
      </c>
      <c r="F25" s="57">
        <v>22</v>
      </c>
      <c r="G25" s="58">
        <v>75</v>
      </c>
      <c r="H25" s="57">
        <v>29</v>
      </c>
      <c r="I25" s="58">
        <v>127</v>
      </c>
      <c r="J25" s="57">
        <v>41</v>
      </c>
      <c r="K25" s="58">
        <v>91</v>
      </c>
      <c r="L25" s="26">
        <v>22</v>
      </c>
      <c r="M25" s="25">
        <v>128</v>
      </c>
      <c r="N25" s="74"/>
    </row>
    <row r="26" spans="1:14" s="23" customFormat="1" ht="22.5" customHeight="1">
      <c r="A26" s="24" t="s">
        <v>35</v>
      </c>
      <c r="B26" s="26">
        <v>0</v>
      </c>
      <c r="C26" s="25">
        <v>48</v>
      </c>
      <c r="D26" s="26">
        <v>0</v>
      </c>
      <c r="E26" s="25">
        <v>125</v>
      </c>
      <c r="F26" s="26">
        <v>6</v>
      </c>
      <c r="G26" s="25">
        <v>72</v>
      </c>
      <c r="H26" s="26">
        <v>6</v>
      </c>
      <c r="I26" s="25">
        <v>119</v>
      </c>
      <c r="J26" s="26">
        <v>3</v>
      </c>
      <c r="K26" s="25">
        <v>78</v>
      </c>
      <c r="L26" s="26">
        <v>0</v>
      </c>
      <c r="M26" s="25">
        <v>110</v>
      </c>
    </row>
    <row r="27" spans="1:14" s="23" customFormat="1" ht="22.5" customHeight="1">
      <c r="A27" s="24" t="s">
        <v>36</v>
      </c>
      <c r="B27" s="26">
        <v>3</v>
      </c>
      <c r="C27" s="25">
        <v>42</v>
      </c>
      <c r="D27" s="26">
        <v>5</v>
      </c>
      <c r="E27" s="25">
        <v>120</v>
      </c>
      <c r="F27" s="26">
        <v>0</v>
      </c>
      <c r="G27" s="25">
        <v>60</v>
      </c>
      <c r="H27" s="26">
        <v>3</v>
      </c>
      <c r="I27" s="25">
        <v>110</v>
      </c>
      <c r="J27" s="26">
        <v>3</v>
      </c>
      <c r="K27" s="25">
        <v>70</v>
      </c>
      <c r="L27" s="26">
        <v>4</v>
      </c>
      <c r="M27" s="25">
        <v>106</v>
      </c>
    </row>
    <row r="28" spans="1:14" s="23" customFormat="1" ht="22.5" customHeight="1">
      <c r="A28" s="24" t="s">
        <v>37</v>
      </c>
      <c r="B28" s="26">
        <v>1</v>
      </c>
      <c r="C28" s="25">
        <v>38</v>
      </c>
      <c r="D28" s="26">
        <v>0</v>
      </c>
      <c r="E28" s="25">
        <v>118</v>
      </c>
      <c r="F28" s="26">
        <v>0</v>
      </c>
      <c r="G28" s="25">
        <v>53</v>
      </c>
      <c r="H28" s="26">
        <v>0</v>
      </c>
      <c r="I28" s="25">
        <v>101</v>
      </c>
      <c r="J28" s="26">
        <v>0</v>
      </c>
      <c r="K28" s="25">
        <v>65</v>
      </c>
      <c r="L28" s="26">
        <v>0</v>
      </c>
      <c r="M28" s="25">
        <v>94</v>
      </c>
    </row>
    <row r="29" spans="1:14" s="23" customFormat="1" ht="22.5" customHeight="1">
      <c r="A29" s="24" t="s">
        <v>38</v>
      </c>
      <c r="B29" s="26">
        <v>2</v>
      </c>
      <c r="C29" s="25">
        <v>33</v>
      </c>
      <c r="D29" s="26">
        <v>5</v>
      </c>
      <c r="E29" s="25">
        <v>115</v>
      </c>
      <c r="F29" s="26">
        <v>2</v>
      </c>
      <c r="G29" s="25">
        <v>46</v>
      </c>
      <c r="H29" s="26">
        <v>2</v>
      </c>
      <c r="I29" s="25">
        <v>83</v>
      </c>
      <c r="J29" s="26">
        <v>0</v>
      </c>
      <c r="K29" s="25">
        <v>65</v>
      </c>
      <c r="L29" s="26">
        <v>3</v>
      </c>
      <c r="M29" s="25">
        <v>86</v>
      </c>
    </row>
    <row r="30" spans="1:14" s="23" customFormat="1" ht="22.5" customHeight="1">
      <c r="A30" s="24" t="s">
        <v>39</v>
      </c>
      <c r="B30" s="42">
        <v>36</v>
      </c>
      <c r="C30" s="25">
        <v>67</v>
      </c>
      <c r="D30" s="45">
        <v>48</v>
      </c>
      <c r="E30" s="51">
        <v>145</v>
      </c>
      <c r="F30" s="45">
        <v>45</v>
      </c>
      <c r="G30" s="47">
        <v>73</v>
      </c>
      <c r="H30" s="45">
        <v>65</v>
      </c>
      <c r="I30" s="51">
        <v>135</v>
      </c>
      <c r="J30" s="45">
        <v>50</v>
      </c>
      <c r="K30" s="47">
        <v>98</v>
      </c>
      <c r="L30" s="26">
        <v>74</v>
      </c>
      <c r="M30" s="25">
        <v>150</v>
      </c>
      <c r="N30" s="23" t="s">
        <v>87</v>
      </c>
    </row>
    <row r="31" spans="1:14" s="23" customFormat="1" ht="22.5" customHeight="1">
      <c r="A31" s="24" t="s">
        <v>40</v>
      </c>
      <c r="B31" s="42">
        <v>10</v>
      </c>
      <c r="C31" s="25">
        <v>67</v>
      </c>
      <c r="D31" s="45">
        <v>38</v>
      </c>
      <c r="E31" s="50">
        <v>150</v>
      </c>
      <c r="F31" s="46">
        <v>30</v>
      </c>
      <c r="G31" s="25">
        <v>78</v>
      </c>
      <c r="H31" s="45">
        <v>50</v>
      </c>
      <c r="I31" s="48">
        <v>149</v>
      </c>
      <c r="J31" s="45">
        <v>13</v>
      </c>
      <c r="K31" s="47">
        <v>99</v>
      </c>
      <c r="L31" s="26">
        <v>25</v>
      </c>
      <c r="M31" s="25">
        <v>150</v>
      </c>
    </row>
    <row r="32" spans="1:14" s="23" customFormat="1" ht="22.5" customHeight="1">
      <c r="A32" s="24" t="s">
        <v>41</v>
      </c>
      <c r="B32" s="26">
        <v>2</v>
      </c>
      <c r="C32" s="49">
        <v>56</v>
      </c>
      <c r="D32" s="26">
        <v>0</v>
      </c>
      <c r="E32" s="25">
        <v>138</v>
      </c>
      <c r="F32" s="26">
        <v>0</v>
      </c>
      <c r="G32" s="49">
        <v>69</v>
      </c>
      <c r="H32" s="26">
        <v>0</v>
      </c>
      <c r="I32" s="25">
        <v>118</v>
      </c>
      <c r="J32" s="26">
        <v>0</v>
      </c>
      <c r="K32" s="25">
        <v>96</v>
      </c>
      <c r="L32" s="26">
        <v>0</v>
      </c>
      <c r="M32" s="25">
        <v>136</v>
      </c>
    </row>
    <row r="33" spans="1:13" s="23" customFormat="1" ht="22.5" customHeight="1">
      <c r="A33" s="24" t="s">
        <v>42</v>
      </c>
      <c r="B33" s="26">
        <v>1</v>
      </c>
      <c r="C33" s="49">
        <v>47</v>
      </c>
      <c r="D33" s="26">
        <v>0</v>
      </c>
      <c r="E33" s="25">
        <v>129</v>
      </c>
      <c r="F33" s="26">
        <v>0</v>
      </c>
      <c r="G33" s="49">
        <v>58</v>
      </c>
      <c r="H33" s="26">
        <v>0</v>
      </c>
      <c r="I33" s="25">
        <v>102</v>
      </c>
      <c r="J33" s="26">
        <v>0</v>
      </c>
      <c r="K33" s="25">
        <v>70</v>
      </c>
      <c r="L33" s="26">
        <v>0</v>
      </c>
      <c r="M33" s="25">
        <v>116</v>
      </c>
    </row>
    <row r="34" spans="1:13" s="23" customFormat="1" ht="22.5" customHeight="1">
      <c r="A34" s="24" t="s">
        <v>43</v>
      </c>
      <c r="B34" s="26">
        <v>0</v>
      </c>
      <c r="C34" s="49">
        <v>44</v>
      </c>
      <c r="D34" s="26">
        <v>0</v>
      </c>
      <c r="E34" s="25">
        <v>115</v>
      </c>
      <c r="F34" s="26">
        <v>0</v>
      </c>
      <c r="G34" s="49">
        <v>51</v>
      </c>
      <c r="H34" s="26">
        <v>0</v>
      </c>
      <c r="I34" s="25">
        <v>91</v>
      </c>
      <c r="J34" s="26">
        <v>0</v>
      </c>
      <c r="K34" s="25">
        <v>68</v>
      </c>
      <c r="L34" s="26">
        <v>0</v>
      </c>
      <c r="M34" s="25">
        <v>108</v>
      </c>
    </row>
    <row r="35" spans="1:13" s="23" customFormat="1" ht="22.5" customHeight="1">
      <c r="A35" s="27" t="s">
        <v>44</v>
      </c>
      <c r="B35" s="26">
        <v>13</v>
      </c>
      <c r="C35" s="49">
        <v>49</v>
      </c>
      <c r="D35" s="26">
        <v>12</v>
      </c>
      <c r="E35" s="25">
        <v>115</v>
      </c>
      <c r="F35" s="26">
        <v>15</v>
      </c>
      <c r="G35" s="49">
        <v>60</v>
      </c>
      <c r="H35" s="26">
        <v>12</v>
      </c>
      <c r="I35" s="25">
        <v>105</v>
      </c>
      <c r="J35" s="26">
        <v>21</v>
      </c>
      <c r="K35" s="25">
        <v>82</v>
      </c>
      <c r="L35" s="26">
        <v>22</v>
      </c>
      <c r="M35" s="25">
        <v>130</v>
      </c>
    </row>
    <row r="36" spans="1:13" s="23" customFormat="1" ht="22.5" customHeight="1">
      <c r="A36" s="97" t="s">
        <v>45</v>
      </c>
      <c r="B36" s="95">
        <f>SUM(B5:B35)</f>
        <v>169</v>
      </c>
      <c r="C36" s="96"/>
      <c r="D36" s="95">
        <f>SUM(D5:D35)</f>
        <v>357</v>
      </c>
      <c r="E36" s="96"/>
      <c r="F36" s="95">
        <f>SUM(F5:F35)</f>
        <v>271</v>
      </c>
      <c r="G36" s="96"/>
      <c r="H36" s="95">
        <f>SUM(H5:H35)</f>
        <v>396</v>
      </c>
      <c r="I36" s="96"/>
      <c r="J36" s="95">
        <f>SUM(J5:J35)</f>
        <v>316</v>
      </c>
      <c r="K36" s="96"/>
      <c r="L36" s="95">
        <f>SUM(L5:L35)</f>
        <v>370</v>
      </c>
      <c r="M36" s="96"/>
    </row>
    <row r="37" spans="1:13" s="23" customFormat="1" ht="22.5" customHeight="1">
      <c r="A37" s="98"/>
      <c r="B37" s="29" t="s">
        <v>46</v>
      </c>
      <c r="C37" s="30">
        <f>SUM(B5:B35)+'１１月積雪調査表'!C37</f>
        <v>169</v>
      </c>
      <c r="D37" s="29" t="s">
        <v>46</v>
      </c>
      <c r="E37" s="30">
        <f>SUM(D5:D35)+'１１月積雪調査表'!E37</f>
        <v>360</v>
      </c>
      <c r="F37" s="29" t="s">
        <v>46</v>
      </c>
      <c r="G37" s="30">
        <f>SUM(F5:F35)+'１１月積雪調査表'!G37</f>
        <v>277</v>
      </c>
      <c r="H37" s="29" t="s">
        <v>46</v>
      </c>
      <c r="I37" s="30">
        <f>SUM(H5:H35)+'１１月積雪調査表'!I37</f>
        <v>396</v>
      </c>
      <c r="J37" s="29" t="s">
        <v>46</v>
      </c>
      <c r="K37" s="30">
        <f>SUM(J5:J35)+'１１月積雪調査表'!K37</f>
        <v>316</v>
      </c>
      <c r="L37" s="29" t="s">
        <v>46</v>
      </c>
      <c r="M37" s="30">
        <f>SUM(L5:L35)+'１１月積雪調査表'!M37</f>
        <v>371</v>
      </c>
    </row>
    <row r="38" spans="1:13" s="23" customFormat="1" ht="22.5" customHeight="1">
      <c r="A38" s="97" t="s">
        <v>47</v>
      </c>
      <c r="B38" s="95">
        <f>COUNTIF(B5:B35,"&gt;=1")</f>
        <v>15</v>
      </c>
      <c r="C38" s="96"/>
      <c r="D38" s="95">
        <f>COUNTIF(D5:D35,"&gt;=1")</f>
        <v>13</v>
      </c>
      <c r="E38" s="96"/>
      <c r="F38" s="95">
        <f>COUNTIF(F5:F35,"&gt;=1")</f>
        <v>13</v>
      </c>
      <c r="G38" s="96"/>
      <c r="H38" s="95">
        <f>COUNTIF(H5:H35,"&gt;=1")</f>
        <v>14</v>
      </c>
      <c r="I38" s="96"/>
      <c r="J38" s="95">
        <f>COUNTIF(J5:J35,"&gt;=1")</f>
        <v>12</v>
      </c>
      <c r="K38" s="96"/>
      <c r="L38" s="95">
        <f>COUNTIF(L5:L35,"&gt;=1")</f>
        <v>14</v>
      </c>
      <c r="M38" s="96"/>
    </row>
    <row r="39" spans="1:13" s="23" customFormat="1" ht="22.5" customHeight="1">
      <c r="A39" s="98"/>
      <c r="B39" s="29" t="s">
        <v>48</v>
      </c>
      <c r="C39" s="30">
        <f>COUNTIF(B5:B35,"&gt;=1")+'１１月積雪調査表'!C39</f>
        <v>15</v>
      </c>
      <c r="D39" s="29" t="s">
        <v>48</v>
      </c>
      <c r="E39" s="30">
        <f>COUNTIF(D5:D35,"&gt;=1")+'１１月積雪調査表'!E39</f>
        <v>14</v>
      </c>
      <c r="F39" s="29" t="s">
        <v>48</v>
      </c>
      <c r="G39" s="30">
        <f>COUNTIF(F5:F35,"&gt;=1")+'１１月積雪調査表'!G39</f>
        <v>15</v>
      </c>
      <c r="H39" s="29" t="s">
        <v>48</v>
      </c>
      <c r="I39" s="30">
        <f>COUNTIF(H5:H35,"&gt;=1")+'１１月積雪調査表'!I39</f>
        <v>14</v>
      </c>
      <c r="J39" s="29" t="s">
        <v>48</v>
      </c>
      <c r="K39" s="30">
        <f>COUNTIF(J5:J35,"&gt;=1")+'１１月積雪調査表'!K39</f>
        <v>12</v>
      </c>
      <c r="L39" s="29" t="s">
        <v>48</v>
      </c>
      <c r="M39" s="30">
        <f>COUNTIF(L5:L35,"&gt;=1")+'１１月積雪調査表'!M39</f>
        <v>15</v>
      </c>
    </row>
    <row r="40" spans="1:13" s="23" customFormat="1" ht="21" customHeight="1"/>
    <row r="41" spans="1:13" s="23" customFormat="1" ht="21" customHeight="1"/>
    <row r="42" spans="1:13" ht="19.5">
      <c r="A42" s="31" t="s">
        <v>49</v>
      </c>
      <c r="B42" s="32"/>
      <c r="C42" s="33">
        <f>MAXA(B5:B35)</f>
        <v>49</v>
      </c>
      <c r="D42" s="32"/>
      <c r="E42" s="33">
        <f>MAXA(D5:D35)</f>
        <v>65</v>
      </c>
      <c r="F42" s="32"/>
      <c r="G42" s="33">
        <f>MAXA(F5:F35)</f>
        <v>48</v>
      </c>
      <c r="H42" s="32"/>
      <c r="I42" s="33">
        <f>MAXA(H5:H35)</f>
        <v>97</v>
      </c>
      <c r="J42" s="32"/>
      <c r="K42" s="33">
        <f>MAXA(J5:J35)</f>
        <v>72</v>
      </c>
      <c r="L42" s="32"/>
      <c r="M42" s="33">
        <f>MAXA(L5:L35)</f>
        <v>90</v>
      </c>
    </row>
    <row r="43" spans="1:13" ht="19.5">
      <c r="A43" s="34" t="s">
        <v>50</v>
      </c>
      <c r="B43" s="36"/>
      <c r="C43" s="35">
        <f>MAXA(C5:C35)</f>
        <v>67</v>
      </c>
      <c r="D43" s="36"/>
      <c r="E43" s="35">
        <f>MAXA(E5:E35)</f>
        <v>150</v>
      </c>
      <c r="F43" s="36"/>
      <c r="G43" s="35">
        <f>MAXA(G5:G35)</f>
        <v>78</v>
      </c>
      <c r="H43" s="36"/>
      <c r="I43" s="35">
        <f>MAXA(I5:I35)</f>
        <v>149</v>
      </c>
      <c r="J43" s="36"/>
      <c r="K43" s="35">
        <f>MAXA(K5:K35)</f>
        <v>99</v>
      </c>
      <c r="L43" s="36"/>
      <c r="M43" s="35">
        <f>MAXA(M5:M35)</f>
        <v>150</v>
      </c>
    </row>
  </sheetData>
  <mergeCells count="25">
    <mergeCell ref="A1:J1"/>
    <mergeCell ref="L1:M1"/>
    <mergeCell ref="K2:M2"/>
    <mergeCell ref="A3:A4"/>
    <mergeCell ref="B3:C3"/>
    <mergeCell ref="D3:E3"/>
    <mergeCell ref="J3:K3"/>
    <mergeCell ref="L3:M3"/>
    <mergeCell ref="F3:G3"/>
    <mergeCell ref="A2:E2"/>
    <mergeCell ref="H3:I3"/>
    <mergeCell ref="A38:A39"/>
    <mergeCell ref="B38:C38"/>
    <mergeCell ref="D38:E38"/>
    <mergeCell ref="A36:A37"/>
    <mergeCell ref="B36:C36"/>
    <mergeCell ref="D36:E36"/>
    <mergeCell ref="J38:K38"/>
    <mergeCell ref="L38:M38"/>
    <mergeCell ref="F36:G36"/>
    <mergeCell ref="H36:I36"/>
    <mergeCell ref="F38:G38"/>
    <mergeCell ref="H38:I38"/>
    <mergeCell ref="J36:K36"/>
    <mergeCell ref="L36:M36"/>
  </mergeCells>
  <phoneticPr fontId="1"/>
  <conditionalFormatting sqref="I5:I35">
    <cfRule type="cellIs" dxfId="71" priority="13" stopIfTrue="1" operator="equal">
      <formula>$I$43</formula>
    </cfRule>
  </conditionalFormatting>
  <conditionalFormatting sqref="J5:J35">
    <cfRule type="cellIs" dxfId="70" priority="14" stopIfTrue="1" operator="equal">
      <formula>$K$42</formula>
    </cfRule>
  </conditionalFormatting>
  <conditionalFormatting sqref="K5:K35">
    <cfRule type="cellIs" dxfId="69" priority="15" stopIfTrue="1" operator="equal">
      <formula>$K$43</formula>
    </cfRule>
  </conditionalFormatting>
  <conditionalFormatting sqref="M5:M35">
    <cfRule type="cellIs" dxfId="68" priority="23" stopIfTrue="1" operator="equal">
      <formula>$M$43</formula>
    </cfRule>
  </conditionalFormatting>
  <conditionalFormatting sqref="H5:H35">
    <cfRule type="cellIs" dxfId="67" priority="8" stopIfTrue="1" operator="equal">
      <formula>$I$42</formula>
    </cfRule>
  </conditionalFormatting>
  <conditionalFormatting sqref="G5:G35">
    <cfRule type="cellIs" dxfId="66" priority="7" stopIfTrue="1" operator="equal">
      <formula>$G$43</formula>
    </cfRule>
  </conditionalFormatting>
  <conditionalFormatting sqref="F5:F35">
    <cfRule type="cellIs" dxfId="65" priority="6" stopIfTrue="1" operator="equal">
      <formula>$G$42</formula>
    </cfRule>
  </conditionalFormatting>
  <conditionalFormatting sqref="E5:E35">
    <cfRule type="cellIs" dxfId="64" priority="5" stopIfTrue="1" operator="equal">
      <formula>$E$43</formula>
    </cfRule>
  </conditionalFormatting>
  <conditionalFormatting sqref="D5:D35">
    <cfRule type="cellIs" dxfId="63" priority="4" stopIfTrue="1" operator="equal">
      <formula>$E$42</formula>
    </cfRule>
  </conditionalFormatting>
  <conditionalFormatting sqref="C5:C35">
    <cfRule type="cellIs" dxfId="62" priority="3" stopIfTrue="1" operator="equal">
      <formula>$C$43</formula>
    </cfRule>
  </conditionalFormatting>
  <conditionalFormatting sqref="B5:B35">
    <cfRule type="cellIs" dxfId="61" priority="2" stopIfTrue="1" operator="equal">
      <formula>$C$42</formula>
    </cfRule>
  </conditionalFormatting>
  <conditionalFormatting sqref="L5:L35">
    <cfRule type="cellIs" dxfId="60" priority="1" stopIfTrue="1" operator="equal">
      <formula>$M$42</formula>
    </cfRule>
  </conditionalFormatting>
  <pageMargins left="1.1811023622047245" right="0" top="0.59055118110236227" bottom="0.98425196850393704" header="0.51181102362204722" footer="0.51181102362204722"/>
  <pageSetup paperSize="9" scale="90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zoomScaleSheetLayoutView="100" workbookViewId="0">
      <pane ySplit="4" topLeftCell="A32" activePane="bottomLeft" state="frozen"/>
      <selection activeCell="J7" sqref="J7"/>
      <selection pane="bottomLeft" activeCell="H43" sqref="H43"/>
    </sheetView>
  </sheetViews>
  <sheetFormatPr defaultRowHeight="13.5"/>
  <cols>
    <col min="1" max="13" width="6.125" customWidth="1"/>
  </cols>
  <sheetData>
    <row r="1" spans="1:13" ht="30" customHeight="1">
      <c r="A1" s="86" t="s">
        <v>12</v>
      </c>
      <c r="B1" s="86"/>
      <c r="C1" s="86"/>
      <c r="D1" s="86"/>
      <c r="E1" s="86"/>
      <c r="F1" s="86"/>
      <c r="G1" s="86"/>
      <c r="H1" s="86"/>
      <c r="I1" s="86"/>
      <c r="J1" s="87"/>
      <c r="K1" s="16" t="s">
        <v>55</v>
      </c>
      <c r="L1" s="88" t="s">
        <v>14</v>
      </c>
      <c r="M1" s="89"/>
    </row>
    <row r="2" spans="1:13" ht="24.95" customHeight="1">
      <c r="A2" s="94" t="s">
        <v>80</v>
      </c>
      <c r="B2" s="94"/>
      <c r="C2" s="94"/>
      <c r="D2" s="94"/>
      <c r="E2" s="94"/>
      <c r="F2" s="17"/>
      <c r="G2" s="17"/>
      <c r="H2" s="17"/>
      <c r="I2" s="17"/>
      <c r="J2" s="17"/>
      <c r="K2" s="90" t="s">
        <v>15</v>
      </c>
      <c r="L2" s="90"/>
      <c r="M2" s="90"/>
    </row>
    <row r="3" spans="1:13" ht="22.5" customHeight="1">
      <c r="A3" s="91" t="s">
        <v>56</v>
      </c>
      <c r="B3" s="93" t="s">
        <v>69</v>
      </c>
      <c r="C3" s="93"/>
      <c r="D3" s="93" t="s">
        <v>17</v>
      </c>
      <c r="E3" s="93"/>
      <c r="F3" s="93" t="s">
        <v>18</v>
      </c>
      <c r="G3" s="93"/>
      <c r="H3" s="93" t="s">
        <v>53</v>
      </c>
      <c r="I3" s="93"/>
      <c r="J3" s="93" t="s">
        <v>19</v>
      </c>
      <c r="K3" s="93"/>
      <c r="L3" s="93" t="s">
        <v>62</v>
      </c>
      <c r="M3" s="93"/>
    </row>
    <row r="4" spans="1:13" ht="22.5" customHeight="1" thickBot="1">
      <c r="A4" s="92"/>
      <c r="B4" s="18" t="s">
        <v>21</v>
      </c>
      <c r="C4" s="19" t="s">
        <v>22</v>
      </c>
      <c r="D4" s="18" t="s">
        <v>21</v>
      </c>
      <c r="E4" s="19" t="s">
        <v>22</v>
      </c>
      <c r="F4" s="18" t="s">
        <v>21</v>
      </c>
      <c r="G4" s="19" t="s">
        <v>22</v>
      </c>
      <c r="H4" s="18" t="s">
        <v>21</v>
      </c>
      <c r="I4" s="19" t="s">
        <v>22</v>
      </c>
      <c r="J4" s="18" t="s">
        <v>21</v>
      </c>
      <c r="K4" s="19" t="s">
        <v>22</v>
      </c>
      <c r="L4" s="18" t="s">
        <v>21</v>
      </c>
      <c r="M4" s="19" t="s">
        <v>22</v>
      </c>
    </row>
    <row r="5" spans="1:13" s="23" customFormat="1" ht="22.5" customHeight="1" thickTop="1">
      <c r="A5" s="20">
        <v>1</v>
      </c>
      <c r="B5" s="59">
        <v>50</v>
      </c>
      <c r="C5" s="60">
        <v>98</v>
      </c>
      <c r="D5" s="59">
        <v>55</v>
      </c>
      <c r="E5" s="60">
        <v>150</v>
      </c>
      <c r="F5" s="59">
        <v>50</v>
      </c>
      <c r="G5" s="60">
        <v>95</v>
      </c>
      <c r="H5" s="59">
        <v>65</v>
      </c>
      <c r="I5" s="60">
        <v>161</v>
      </c>
      <c r="J5" s="59">
        <v>74</v>
      </c>
      <c r="K5" s="60">
        <v>133</v>
      </c>
      <c r="L5" s="59">
        <v>78</v>
      </c>
      <c r="M5" s="21">
        <v>200</v>
      </c>
    </row>
    <row r="6" spans="1:13" s="23" customFormat="1" ht="22.5" customHeight="1">
      <c r="A6" s="24">
        <v>2</v>
      </c>
      <c r="B6" s="55">
        <v>19</v>
      </c>
      <c r="C6" s="58">
        <v>113</v>
      </c>
      <c r="D6" s="55">
        <v>30</v>
      </c>
      <c r="E6" s="58">
        <v>175</v>
      </c>
      <c r="F6" s="55">
        <v>53</v>
      </c>
      <c r="G6" s="58">
        <v>114</v>
      </c>
      <c r="H6" s="55">
        <v>73</v>
      </c>
      <c r="I6" s="58">
        <v>193</v>
      </c>
      <c r="J6" s="55">
        <v>85</v>
      </c>
      <c r="K6" s="58">
        <v>161</v>
      </c>
      <c r="L6" s="57">
        <v>92</v>
      </c>
      <c r="M6" s="25">
        <v>236</v>
      </c>
    </row>
    <row r="7" spans="1:13" s="23" customFormat="1" ht="22.5" customHeight="1">
      <c r="A7" s="24">
        <v>3</v>
      </c>
      <c r="B7" s="55">
        <v>32</v>
      </c>
      <c r="C7" s="58">
        <v>137</v>
      </c>
      <c r="D7" s="55">
        <v>37</v>
      </c>
      <c r="E7" s="58">
        <v>210</v>
      </c>
      <c r="F7" s="55">
        <v>43</v>
      </c>
      <c r="G7" s="58">
        <v>130</v>
      </c>
      <c r="H7" s="55">
        <v>69</v>
      </c>
      <c r="I7" s="58">
        <v>221</v>
      </c>
      <c r="J7" s="55">
        <v>69</v>
      </c>
      <c r="K7" s="58">
        <v>198</v>
      </c>
      <c r="L7" s="57">
        <v>98</v>
      </c>
      <c r="M7" s="25">
        <v>276</v>
      </c>
    </row>
    <row r="8" spans="1:13" s="23" customFormat="1" ht="22.5" customHeight="1">
      <c r="A8" s="24">
        <v>4</v>
      </c>
      <c r="B8" s="26">
        <v>20</v>
      </c>
      <c r="C8" s="25">
        <v>145</v>
      </c>
      <c r="D8" s="26">
        <v>25</v>
      </c>
      <c r="E8" s="25">
        <v>215</v>
      </c>
      <c r="F8" s="26">
        <v>58</v>
      </c>
      <c r="G8" s="25">
        <v>138</v>
      </c>
      <c r="H8" s="26">
        <v>62</v>
      </c>
      <c r="I8" s="25">
        <v>263</v>
      </c>
      <c r="J8" s="26">
        <v>65</v>
      </c>
      <c r="K8" s="25">
        <v>200</v>
      </c>
      <c r="L8" s="26">
        <v>55</v>
      </c>
      <c r="M8" s="25">
        <v>278</v>
      </c>
    </row>
    <row r="9" spans="1:13" s="23" customFormat="1" ht="22.5" customHeight="1">
      <c r="A9" s="24">
        <v>5</v>
      </c>
      <c r="B9" s="26">
        <v>15</v>
      </c>
      <c r="C9" s="25">
        <v>148</v>
      </c>
      <c r="D9" s="26">
        <v>31</v>
      </c>
      <c r="E9" s="25">
        <v>233</v>
      </c>
      <c r="F9" s="26">
        <v>34</v>
      </c>
      <c r="G9" s="25">
        <v>143</v>
      </c>
      <c r="H9" s="26">
        <v>40</v>
      </c>
      <c r="I9" s="25">
        <v>259</v>
      </c>
      <c r="J9" s="26">
        <v>45</v>
      </c>
      <c r="K9" s="25">
        <v>208</v>
      </c>
      <c r="L9" s="26">
        <v>40</v>
      </c>
      <c r="M9" s="25">
        <v>280</v>
      </c>
    </row>
    <row r="10" spans="1:13" s="23" customFormat="1" ht="22.5" customHeight="1">
      <c r="A10" s="24">
        <v>6</v>
      </c>
      <c r="B10" s="26">
        <v>4</v>
      </c>
      <c r="C10" s="25">
        <v>121</v>
      </c>
      <c r="D10" s="26">
        <v>5</v>
      </c>
      <c r="E10" s="25">
        <v>208</v>
      </c>
      <c r="F10" s="26">
        <v>12</v>
      </c>
      <c r="G10" s="25">
        <v>126</v>
      </c>
      <c r="H10" s="26">
        <v>7</v>
      </c>
      <c r="I10" s="25">
        <v>226</v>
      </c>
      <c r="J10" s="26">
        <v>6</v>
      </c>
      <c r="K10" s="25">
        <v>186</v>
      </c>
      <c r="L10" s="26">
        <v>3</v>
      </c>
      <c r="M10" s="25">
        <v>242</v>
      </c>
    </row>
    <row r="11" spans="1:13" s="23" customFormat="1" ht="22.5" customHeight="1">
      <c r="A11" s="24">
        <v>7</v>
      </c>
      <c r="B11" s="26">
        <v>12</v>
      </c>
      <c r="C11" s="25">
        <v>121</v>
      </c>
      <c r="D11" s="26">
        <v>15</v>
      </c>
      <c r="E11" s="25">
        <v>195</v>
      </c>
      <c r="F11" s="26">
        <v>20</v>
      </c>
      <c r="G11" s="25">
        <v>128</v>
      </c>
      <c r="H11" s="26">
        <v>14</v>
      </c>
      <c r="I11" s="25">
        <v>224</v>
      </c>
      <c r="J11" s="26">
        <v>15</v>
      </c>
      <c r="K11" s="25">
        <v>186</v>
      </c>
      <c r="L11" s="26">
        <v>22</v>
      </c>
      <c r="M11" s="25">
        <v>245</v>
      </c>
    </row>
    <row r="12" spans="1:13" s="23" customFormat="1" ht="22.5" customHeight="1">
      <c r="A12" s="24">
        <v>8</v>
      </c>
      <c r="B12" s="26">
        <v>15</v>
      </c>
      <c r="C12" s="25">
        <v>132</v>
      </c>
      <c r="D12" s="26">
        <v>35</v>
      </c>
      <c r="E12" s="25">
        <v>233</v>
      </c>
      <c r="F12" s="26">
        <v>33</v>
      </c>
      <c r="G12" s="25">
        <v>139</v>
      </c>
      <c r="H12" s="26">
        <v>33</v>
      </c>
      <c r="I12" s="25">
        <v>225</v>
      </c>
      <c r="J12" s="26">
        <v>27</v>
      </c>
      <c r="K12" s="25">
        <v>185</v>
      </c>
      <c r="L12" s="26">
        <v>50</v>
      </c>
      <c r="M12" s="25">
        <v>262</v>
      </c>
    </row>
    <row r="13" spans="1:13" s="23" customFormat="1" ht="22.5" customHeight="1">
      <c r="A13" s="24">
        <v>9</v>
      </c>
      <c r="B13" s="26">
        <v>22</v>
      </c>
      <c r="C13" s="25">
        <v>142</v>
      </c>
      <c r="D13" s="26">
        <v>10</v>
      </c>
      <c r="E13" s="25">
        <v>230</v>
      </c>
      <c r="F13" s="26">
        <v>43</v>
      </c>
      <c r="G13" s="25">
        <v>150</v>
      </c>
      <c r="H13" s="26">
        <v>32</v>
      </c>
      <c r="I13" s="25">
        <v>224</v>
      </c>
      <c r="J13" s="26">
        <v>58</v>
      </c>
      <c r="K13" s="25">
        <v>207</v>
      </c>
      <c r="L13" s="57">
        <v>65</v>
      </c>
      <c r="M13" s="58">
        <v>280</v>
      </c>
    </row>
    <row r="14" spans="1:13" s="23" customFormat="1" ht="22.5" customHeight="1">
      <c r="A14" s="24" t="s">
        <v>23</v>
      </c>
      <c r="B14" s="26">
        <v>41</v>
      </c>
      <c r="C14" s="25">
        <v>180</v>
      </c>
      <c r="D14" s="26">
        <v>28</v>
      </c>
      <c r="E14" s="25">
        <v>245</v>
      </c>
      <c r="F14" s="26">
        <v>65</v>
      </c>
      <c r="G14" s="25">
        <v>180</v>
      </c>
      <c r="H14" s="26">
        <v>32</v>
      </c>
      <c r="I14" s="25">
        <v>245</v>
      </c>
      <c r="J14" s="26">
        <v>90</v>
      </c>
      <c r="K14" s="25">
        <v>240</v>
      </c>
      <c r="L14" s="57">
        <v>74</v>
      </c>
      <c r="M14" s="58">
        <v>332</v>
      </c>
    </row>
    <row r="15" spans="1:13" s="23" customFormat="1" ht="22.5" customHeight="1">
      <c r="A15" s="24" t="s">
        <v>24</v>
      </c>
      <c r="B15" s="26">
        <v>25</v>
      </c>
      <c r="C15" s="25">
        <v>195</v>
      </c>
      <c r="D15" s="26">
        <v>36</v>
      </c>
      <c r="E15" s="25">
        <v>258</v>
      </c>
      <c r="F15" s="26">
        <v>59</v>
      </c>
      <c r="G15" s="25">
        <v>193</v>
      </c>
      <c r="H15" s="26">
        <v>57</v>
      </c>
      <c r="I15" s="25">
        <v>268</v>
      </c>
      <c r="J15" s="26">
        <v>80</v>
      </c>
      <c r="K15" s="25">
        <v>254</v>
      </c>
      <c r="L15" s="57">
        <v>70</v>
      </c>
      <c r="M15" s="58">
        <v>348</v>
      </c>
    </row>
    <row r="16" spans="1:13" s="23" customFormat="1" ht="22.5" customHeight="1">
      <c r="A16" s="24" t="s">
        <v>25</v>
      </c>
      <c r="B16" s="57">
        <v>7</v>
      </c>
      <c r="C16" s="58">
        <v>179</v>
      </c>
      <c r="D16" s="57">
        <v>15</v>
      </c>
      <c r="E16" s="58">
        <v>245</v>
      </c>
      <c r="F16" s="57">
        <v>14</v>
      </c>
      <c r="G16" s="58">
        <v>177</v>
      </c>
      <c r="H16" s="26">
        <v>14</v>
      </c>
      <c r="I16" s="58">
        <v>269</v>
      </c>
      <c r="J16" s="57">
        <v>22</v>
      </c>
      <c r="K16" s="58">
        <v>238</v>
      </c>
      <c r="L16" s="57">
        <v>11</v>
      </c>
      <c r="M16" s="58">
        <v>320</v>
      </c>
    </row>
    <row r="17" spans="1:13" s="23" customFormat="1" ht="22.5" customHeight="1">
      <c r="A17" s="24" t="s">
        <v>26</v>
      </c>
      <c r="B17" s="57">
        <v>1</v>
      </c>
      <c r="C17" s="58">
        <v>166</v>
      </c>
      <c r="D17" s="57">
        <v>25</v>
      </c>
      <c r="E17" s="58">
        <v>233</v>
      </c>
      <c r="F17" s="57">
        <v>12</v>
      </c>
      <c r="G17" s="58">
        <v>171</v>
      </c>
      <c r="H17" s="26">
        <v>7</v>
      </c>
      <c r="I17" s="58">
        <v>246</v>
      </c>
      <c r="J17" s="57">
        <v>2</v>
      </c>
      <c r="K17" s="58">
        <v>228</v>
      </c>
      <c r="L17" s="57">
        <v>6</v>
      </c>
      <c r="M17" s="58">
        <v>294</v>
      </c>
    </row>
    <row r="18" spans="1:13" s="23" customFormat="1" ht="22.5" customHeight="1">
      <c r="A18" s="24" t="s">
        <v>27</v>
      </c>
      <c r="B18" s="57">
        <v>0</v>
      </c>
      <c r="C18" s="58">
        <v>137</v>
      </c>
      <c r="D18" s="57">
        <v>0</v>
      </c>
      <c r="E18" s="58">
        <v>220</v>
      </c>
      <c r="F18" s="57">
        <v>0</v>
      </c>
      <c r="G18" s="58">
        <v>153</v>
      </c>
      <c r="H18" s="26">
        <v>0</v>
      </c>
      <c r="I18" s="58">
        <v>226</v>
      </c>
      <c r="J18" s="57">
        <v>0</v>
      </c>
      <c r="K18" s="58">
        <v>200</v>
      </c>
      <c r="L18" s="57">
        <v>0</v>
      </c>
      <c r="M18" s="58">
        <v>266</v>
      </c>
    </row>
    <row r="19" spans="1:13" s="23" customFormat="1" ht="22.5" customHeight="1">
      <c r="A19" s="24" t="s">
        <v>28</v>
      </c>
      <c r="B19" s="57">
        <v>0</v>
      </c>
      <c r="C19" s="58">
        <v>123</v>
      </c>
      <c r="D19" s="63">
        <v>0</v>
      </c>
      <c r="E19" s="58">
        <v>205</v>
      </c>
      <c r="F19" s="57">
        <v>0</v>
      </c>
      <c r="G19" s="58">
        <v>139</v>
      </c>
      <c r="H19" s="26">
        <v>2</v>
      </c>
      <c r="I19" s="58">
        <v>208</v>
      </c>
      <c r="J19" s="57">
        <v>0</v>
      </c>
      <c r="K19" s="58">
        <v>183</v>
      </c>
      <c r="L19" s="57">
        <v>2</v>
      </c>
      <c r="M19" s="58">
        <v>240</v>
      </c>
    </row>
    <row r="20" spans="1:13" s="23" customFormat="1" ht="22.5" customHeight="1">
      <c r="A20" s="24" t="s">
        <v>29</v>
      </c>
      <c r="B20" s="57">
        <v>3</v>
      </c>
      <c r="C20" s="58">
        <v>121</v>
      </c>
      <c r="D20" s="63">
        <v>0</v>
      </c>
      <c r="E20" s="58">
        <v>195</v>
      </c>
      <c r="F20" s="57">
        <v>0</v>
      </c>
      <c r="G20" s="58">
        <v>131</v>
      </c>
      <c r="H20" s="26">
        <v>0</v>
      </c>
      <c r="I20" s="58">
        <v>206</v>
      </c>
      <c r="J20" s="57">
        <v>0</v>
      </c>
      <c r="K20" s="58">
        <v>178</v>
      </c>
      <c r="L20" s="57">
        <v>0</v>
      </c>
      <c r="M20" s="58">
        <v>236</v>
      </c>
    </row>
    <row r="21" spans="1:13" s="23" customFormat="1" ht="22.5" customHeight="1">
      <c r="A21" s="24" t="s">
        <v>30</v>
      </c>
      <c r="B21" s="57">
        <v>10</v>
      </c>
      <c r="C21" s="58">
        <v>123</v>
      </c>
      <c r="D21" s="63">
        <v>25</v>
      </c>
      <c r="E21" s="58">
        <v>200</v>
      </c>
      <c r="F21" s="57">
        <v>10</v>
      </c>
      <c r="G21" s="58">
        <v>135</v>
      </c>
      <c r="H21" s="26">
        <v>14</v>
      </c>
      <c r="I21" s="58">
        <v>210</v>
      </c>
      <c r="J21" s="57">
        <v>11</v>
      </c>
      <c r="K21" s="58">
        <v>180</v>
      </c>
      <c r="L21" s="57">
        <v>18</v>
      </c>
      <c r="M21" s="58">
        <v>246</v>
      </c>
    </row>
    <row r="22" spans="1:13" s="23" customFormat="1" ht="22.5" customHeight="1">
      <c r="A22" s="24" t="s">
        <v>31</v>
      </c>
      <c r="B22" s="57">
        <v>8</v>
      </c>
      <c r="C22" s="58">
        <v>124</v>
      </c>
      <c r="D22" s="57">
        <v>5</v>
      </c>
      <c r="E22" s="58">
        <v>195</v>
      </c>
      <c r="F22" s="57">
        <v>14</v>
      </c>
      <c r="G22" s="58">
        <v>138</v>
      </c>
      <c r="H22" s="57">
        <v>2</v>
      </c>
      <c r="I22" s="58">
        <v>203</v>
      </c>
      <c r="J22" s="57">
        <v>8</v>
      </c>
      <c r="K22" s="58">
        <v>178</v>
      </c>
      <c r="L22" s="57">
        <v>0</v>
      </c>
      <c r="M22" s="58">
        <v>238</v>
      </c>
    </row>
    <row r="23" spans="1:13" s="23" customFormat="1" ht="22.5" customHeight="1">
      <c r="A23" s="24" t="s">
        <v>32</v>
      </c>
      <c r="B23" s="57">
        <v>37</v>
      </c>
      <c r="C23" s="58">
        <v>157</v>
      </c>
      <c r="D23" s="57">
        <v>63</v>
      </c>
      <c r="E23" s="58">
        <v>248</v>
      </c>
      <c r="F23" s="57">
        <v>67</v>
      </c>
      <c r="G23" s="58">
        <v>165</v>
      </c>
      <c r="H23" s="26">
        <v>77</v>
      </c>
      <c r="I23" s="58">
        <v>252</v>
      </c>
      <c r="J23" s="57">
        <v>64</v>
      </c>
      <c r="K23" s="58">
        <v>226</v>
      </c>
      <c r="L23" s="57">
        <v>80</v>
      </c>
      <c r="M23" s="58">
        <v>305</v>
      </c>
    </row>
    <row r="24" spans="1:13" s="23" customFormat="1" ht="22.5" customHeight="1">
      <c r="A24" s="24" t="s">
        <v>33</v>
      </c>
      <c r="B24" s="57">
        <v>8</v>
      </c>
      <c r="C24" s="58">
        <v>157</v>
      </c>
      <c r="D24" s="57">
        <v>30</v>
      </c>
      <c r="E24" s="58">
        <v>265</v>
      </c>
      <c r="F24" s="57">
        <v>44</v>
      </c>
      <c r="G24" s="58">
        <v>170</v>
      </c>
      <c r="H24" s="26">
        <v>48</v>
      </c>
      <c r="I24" s="58">
        <v>271</v>
      </c>
      <c r="J24" s="57">
        <v>67</v>
      </c>
      <c r="K24" s="58">
        <v>238</v>
      </c>
      <c r="L24" s="57">
        <v>40</v>
      </c>
      <c r="M24" s="58">
        <v>308</v>
      </c>
    </row>
    <row r="25" spans="1:13" s="23" customFormat="1" ht="22.5" customHeight="1">
      <c r="A25" s="24" t="s">
        <v>34</v>
      </c>
      <c r="B25" s="57">
        <v>3</v>
      </c>
      <c r="C25" s="58">
        <v>154</v>
      </c>
      <c r="D25" s="57">
        <v>15</v>
      </c>
      <c r="E25" s="58">
        <v>255</v>
      </c>
      <c r="F25" s="57">
        <v>4</v>
      </c>
      <c r="G25" s="58">
        <v>161</v>
      </c>
      <c r="H25" s="26">
        <v>12</v>
      </c>
      <c r="I25" s="58">
        <v>254</v>
      </c>
      <c r="J25" s="57">
        <v>11</v>
      </c>
      <c r="K25" s="58">
        <v>234</v>
      </c>
      <c r="L25" s="57">
        <v>5</v>
      </c>
      <c r="M25" s="58">
        <v>292</v>
      </c>
    </row>
    <row r="26" spans="1:13" s="23" customFormat="1" ht="22.5" customHeight="1">
      <c r="A26" s="24" t="s">
        <v>35</v>
      </c>
      <c r="B26" s="57">
        <v>1</v>
      </c>
      <c r="C26" s="58">
        <v>144</v>
      </c>
      <c r="D26" s="57">
        <v>0</v>
      </c>
      <c r="E26" s="58">
        <v>250</v>
      </c>
      <c r="F26" s="57">
        <v>0</v>
      </c>
      <c r="G26" s="58">
        <v>150</v>
      </c>
      <c r="H26" s="26">
        <v>11</v>
      </c>
      <c r="I26" s="58">
        <v>243</v>
      </c>
      <c r="J26" s="57">
        <v>0</v>
      </c>
      <c r="K26" s="58">
        <v>222</v>
      </c>
      <c r="L26" s="56">
        <v>0</v>
      </c>
      <c r="M26" s="58">
        <v>280</v>
      </c>
    </row>
    <row r="27" spans="1:13" s="23" customFormat="1" ht="22.5" customHeight="1">
      <c r="A27" s="24" t="s">
        <v>36</v>
      </c>
      <c r="B27" s="57">
        <v>0</v>
      </c>
      <c r="C27" s="58">
        <v>134</v>
      </c>
      <c r="D27" s="57">
        <v>0</v>
      </c>
      <c r="E27" s="58">
        <v>240</v>
      </c>
      <c r="F27" s="57">
        <v>0</v>
      </c>
      <c r="G27" s="58">
        <v>141</v>
      </c>
      <c r="H27" s="26">
        <v>0</v>
      </c>
      <c r="I27" s="58">
        <v>224</v>
      </c>
      <c r="J27" s="57">
        <v>0</v>
      </c>
      <c r="K27" s="58">
        <v>198</v>
      </c>
      <c r="L27" s="57">
        <v>0</v>
      </c>
      <c r="M27" s="58">
        <v>266</v>
      </c>
    </row>
    <row r="28" spans="1:13" s="23" customFormat="1" ht="22.5" customHeight="1">
      <c r="A28" s="24" t="s">
        <v>37</v>
      </c>
      <c r="B28" s="26">
        <v>1</v>
      </c>
      <c r="C28" s="25">
        <v>129</v>
      </c>
      <c r="D28" s="26">
        <v>0</v>
      </c>
      <c r="E28" s="25">
        <v>236</v>
      </c>
      <c r="F28" s="26">
        <v>0</v>
      </c>
      <c r="G28" s="25">
        <v>137</v>
      </c>
      <c r="H28" s="26">
        <v>0</v>
      </c>
      <c r="I28" s="25">
        <v>216</v>
      </c>
      <c r="J28" s="26">
        <v>0</v>
      </c>
      <c r="K28" s="25">
        <v>194</v>
      </c>
      <c r="L28" s="26">
        <v>0</v>
      </c>
      <c r="M28" s="25">
        <v>258</v>
      </c>
    </row>
    <row r="29" spans="1:13" s="23" customFormat="1" ht="22.5" customHeight="1">
      <c r="A29" s="24" t="s">
        <v>38</v>
      </c>
      <c r="B29" s="26">
        <v>0</v>
      </c>
      <c r="C29" s="25">
        <v>126</v>
      </c>
      <c r="D29" s="26">
        <v>0</v>
      </c>
      <c r="E29" s="25">
        <v>228</v>
      </c>
      <c r="F29" s="26">
        <v>0</v>
      </c>
      <c r="G29" s="25">
        <v>132</v>
      </c>
      <c r="H29" s="26">
        <v>0</v>
      </c>
      <c r="I29" s="25">
        <v>210</v>
      </c>
      <c r="J29" s="26">
        <v>0</v>
      </c>
      <c r="K29" s="25">
        <v>187</v>
      </c>
      <c r="L29" s="26">
        <v>0</v>
      </c>
      <c r="M29" s="25">
        <v>252</v>
      </c>
    </row>
    <row r="30" spans="1:13" s="23" customFormat="1" ht="22.5" customHeight="1">
      <c r="A30" s="24" t="s">
        <v>39</v>
      </c>
      <c r="B30" s="26">
        <v>2</v>
      </c>
      <c r="C30" s="25">
        <v>123</v>
      </c>
      <c r="D30" s="26">
        <v>0</v>
      </c>
      <c r="E30" s="25">
        <v>223</v>
      </c>
      <c r="F30" s="26">
        <v>0</v>
      </c>
      <c r="G30" s="25">
        <v>129</v>
      </c>
      <c r="H30" s="26">
        <v>0</v>
      </c>
      <c r="I30" s="25">
        <v>203</v>
      </c>
      <c r="J30" s="26">
        <v>0</v>
      </c>
      <c r="K30" s="25">
        <v>184</v>
      </c>
      <c r="L30" s="26">
        <v>0</v>
      </c>
      <c r="M30" s="25">
        <v>248</v>
      </c>
    </row>
    <row r="31" spans="1:13" s="23" customFormat="1" ht="22.5" customHeight="1">
      <c r="A31" s="24" t="s">
        <v>40</v>
      </c>
      <c r="B31" s="26">
        <v>2</v>
      </c>
      <c r="C31" s="25">
        <v>121</v>
      </c>
      <c r="D31" s="26">
        <v>0</v>
      </c>
      <c r="E31" s="25">
        <v>220</v>
      </c>
      <c r="F31" s="26">
        <v>0</v>
      </c>
      <c r="G31" s="25">
        <v>126</v>
      </c>
      <c r="H31" s="26">
        <v>0</v>
      </c>
      <c r="I31" s="25">
        <v>198</v>
      </c>
      <c r="J31" s="26">
        <v>0</v>
      </c>
      <c r="K31" s="25">
        <v>180</v>
      </c>
      <c r="L31" s="26">
        <v>0</v>
      </c>
      <c r="M31" s="25">
        <v>244</v>
      </c>
    </row>
    <row r="32" spans="1:13" s="23" customFormat="1" ht="22.5" customHeight="1">
      <c r="A32" s="24" t="s">
        <v>41</v>
      </c>
      <c r="B32" s="26">
        <v>0</v>
      </c>
      <c r="C32" s="25">
        <v>118</v>
      </c>
      <c r="D32" s="26">
        <v>0</v>
      </c>
      <c r="E32" s="25">
        <v>213</v>
      </c>
      <c r="F32" s="26">
        <v>0</v>
      </c>
      <c r="G32" s="25">
        <v>123</v>
      </c>
      <c r="H32" s="26">
        <v>0</v>
      </c>
      <c r="I32" s="25">
        <v>190</v>
      </c>
      <c r="J32" s="26">
        <v>0</v>
      </c>
      <c r="K32" s="25">
        <v>178</v>
      </c>
      <c r="L32" s="26">
        <v>0</v>
      </c>
      <c r="M32" s="25">
        <v>240</v>
      </c>
    </row>
    <row r="33" spans="1:13" s="23" customFormat="1" ht="22.5" customHeight="1">
      <c r="A33" s="24" t="s">
        <v>42</v>
      </c>
      <c r="B33" s="26">
        <v>2</v>
      </c>
      <c r="C33" s="25">
        <v>118</v>
      </c>
      <c r="D33" s="26">
        <v>13</v>
      </c>
      <c r="E33" s="25">
        <v>210</v>
      </c>
      <c r="F33" s="26">
        <v>10</v>
      </c>
      <c r="G33" s="25">
        <v>129</v>
      </c>
      <c r="H33" s="26">
        <v>6</v>
      </c>
      <c r="I33" s="25">
        <v>192</v>
      </c>
      <c r="J33" s="26">
        <v>4</v>
      </c>
      <c r="K33" s="25">
        <v>182</v>
      </c>
      <c r="L33" s="26">
        <v>10</v>
      </c>
      <c r="M33" s="25">
        <v>240</v>
      </c>
    </row>
    <row r="34" spans="1:13" s="23" customFormat="1" ht="22.5" customHeight="1">
      <c r="A34" s="24" t="s">
        <v>43</v>
      </c>
      <c r="B34" s="26">
        <v>16</v>
      </c>
      <c r="C34" s="25">
        <v>133</v>
      </c>
      <c r="D34" s="26">
        <v>28</v>
      </c>
      <c r="E34" s="25">
        <v>225</v>
      </c>
      <c r="F34" s="26">
        <v>46</v>
      </c>
      <c r="G34" s="25">
        <v>140</v>
      </c>
      <c r="H34" s="26">
        <v>25</v>
      </c>
      <c r="I34" s="25">
        <v>206</v>
      </c>
      <c r="J34" s="26">
        <v>20</v>
      </c>
      <c r="K34" s="25">
        <v>192</v>
      </c>
      <c r="L34" s="26">
        <v>26</v>
      </c>
      <c r="M34" s="25">
        <v>255</v>
      </c>
    </row>
    <row r="35" spans="1:13" s="23" customFormat="1" ht="22.5" customHeight="1">
      <c r="A35" s="27" t="s">
        <v>44</v>
      </c>
      <c r="B35" s="26">
        <v>30</v>
      </c>
      <c r="C35" s="25">
        <v>160</v>
      </c>
      <c r="D35" s="26">
        <v>48</v>
      </c>
      <c r="E35" s="25">
        <v>245</v>
      </c>
      <c r="F35" s="26">
        <v>50</v>
      </c>
      <c r="G35" s="25">
        <v>162</v>
      </c>
      <c r="H35" s="26">
        <v>46</v>
      </c>
      <c r="I35" s="25">
        <v>245</v>
      </c>
      <c r="J35" s="26">
        <v>56</v>
      </c>
      <c r="K35" s="25">
        <v>225</v>
      </c>
      <c r="L35" s="26">
        <v>58</v>
      </c>
      <c r="M35" s="25">
        <v>302</v>
      </c>
    </row>
    <row r="36" spans="1:13" s="23" customFormat="1" ht="22.5" customHeight="1">
      <c r="A36" s="97" t="s">
        <v>45</v>
      </c>
      <c r="B36" s="95">
        <f>SUM(B5:B35)</f>
        <v>386</v>
      </c>
      <c r="C36" s="96"/>
      <c r="D36" s="95">
        <f>SUM(D5:D35)</f>
        <v>574</v>
      </c>
      <c r="E36" s="96"/>
      <c r="F36" s="95">
        <f>SUM(F5:F35)</f>
        <v>741</v>
      </c>
      <c r="G36" s="96"/>
      <c r="H36" s="95">
        <f>SUM(H5:H35)</f>
        <v>748</v>
      </c>
      <c r="I36" s="96"/>
      <c r="J36" s="95">
        <f>SUM(J5:J35)</f>
        <v>879</v>
      </c>
      <c r="K36" s="96"/>
      <c r="L36" s="95">
        <f>SUM(L5:L35)</f>
        <v>903</v>
      </c>
      <c r="M36" s="96"/>
    </row>
    <row r="37" spans="1:13" s="23" customFormat="1" ht="22.5" customHeight="1">
      <c r="A37" s="98"/>
      <c r="B37" s="29" t="s">
        <v>46</v>
      </c>
      <c r="C37" s="30">
        <f>SUM(B5:B35)+'１２月積雪調査表'!C37</f>
        <v>555</v>
      </c>
      <c r="D37" s="29" t="s">
        <v>46</v>
      </c>
      <c r="E37" s="30">
        <f>SUM(D5:D35)+'１２月積雪調査表'!E37</f>
        <v>934</v>
      </c>
      <c r="F37" s="29" t="s">
        <v>46</v>
      </c>
      <c r="G37" s="30">
        <f>SUM(F5:F35)+'１２月積雪調査表'!G37</f>
        <v>1018</v>
      </c>
      <c r="H37" s="29" t="s">
        <v>46</v>
      </c>
      <c r="I37" s="30">
        <f>SUM(H5:H35)+'１２月積雪調査表'!I37</f>
        <v>1144</v>
      </c>
      <c r="J37" s="29" t="s">
        <v>46</v>
      </c>
      <c r="K37" s="30">
        <f>SUM(J5:J35)+'１２月積雪調査表'!K37</f>
        <v>1195</v>
      </c>
      <c r="L37" s="29" t="s">
        <v>46</v>
      </c>
      <c r="M37" s="30">
        <f>SUM(L5:L35)+'１２月積雪調査表'!M37</f>
        <v>1274</v>
      </c>
    </row>
    <row r="38" spans="1:13" s="23" customFormat="1" ht="22.5" customHeight="1">
      <c r="A38" s="97" t="s">
        <v>47</v>
      </c>
      <c r="B38" s="95">
        <f>COUNTIF(B5:B35,"&gt;=1")</f>
        <v>26</v>
      </c>
      <c r="C38" s="96"/>
      <c r="D38" s="95">
        <f>COUNTIF(D5:D35,"&gt;=1")</f>
        <v>21</v>
      </c>
      <c r="E38" s="96"/>
      <c r="F38" s="95">
        <f>COUNTIF(F5:F35,"&gt;=1")</f>
        <v>21</v>
      </c>
      <c r="G38" s="96"/>
      <c r="H38" s="95">
        <f>COUNTIF(H5:H35,"&gt;=1")</f>
        <v>23</v>
      </c>
      <c r="I38" s="96"/>
      <c r="J38" s="95">
        <f>COUNTIF(J5:J35,"&gt;=1")</f>
        <v>21</v>
      </c>
      <c r="K38" s="96"/>
      <c r="L38" s="95">
        <f>COUNTIF(L5:L35,"&gt;=1")</f>
        <v>21</v>
      </c>
      <c r="M38" s="96"/>
    </row>
    <row r="39" spans="1:13" s="23" customFormat="1" ht="22.5" customHeight="1">
      <c r="A39" s="98"/>
      <c r="B39" s="29" t="s">
        <v>48</v>
      </c>
      <c r="C39" s="30">
        <f>COUNTIF(B5:B35,"&gt;=1")+'１２月積雪調査表'!C39</f>
        <v>41</v>
      </c>
      <c r="D39" s="29" t="s">
        <v>48</v>
      </c>
      <c r="E39" s="30">
        <f>COUNTIF(D5:D35,"&gt;=1")+'１２月積雪調査表'!E39</f>
        <v>35</v>
      </c>
      <c r="F39" s="29" t="s">
        <v>48</v>
      </c>
      <c r="G39" s="30">
        <f>COUNTIF(F5:F35,"&gt;=1")+'１２月積雪調査表'!G39</f>
        <v>36</v>
      </c>
      <c r="H39" s="29" t="s">
        <v>48</v>
      </c>
      <c r="I39" s="30">
        <f>COUNTIF(H5:H35,"&gt;=1")+'１２月積雪調査表'!I39</f>
        <v>37</v>
      </c>
      <c r="J39" s="29" t="s">
        <v>48</v>
      </c>
      <c r="K39" s="30">
        <f>COUNTIF(J5:J35,"&gt;=1")+'１２月積雪調査表'!K39</f>
        <v>33</v>
      </c>
      <c r="L39" s="29" t="s">
        <v>48</v>
      </c>
      <c r="M39" s="30">
        <f>COUNTIF(L5:L35,"&gt;=1")+'１２月積雪調査表'!M39</f>
        <v>36</v>
      </c>
    </row>
    <row r="40" spans="1:13" ht="19.5">
      <c r="A40" s="31" t="s">
        <v>49</v>
      </c>
      <c r="B40" s="32"/>
      <c r="C40" s="33">
        <f>MAXA(B5:B35)</f>
        <v>50</v>
      </c>
      <c r="D40" s="32"/>
      <c r="E40" s="33">
        <f>MAXA(D5:D35)</f>
        <v>63</v>
      </c>
      <c r="F40" s="32"/>
      <c r="G40" s="33">
        <f>MAXA(F5:F35)</f>
        <v>67</v>
      </c>
      <c r="H40" s="32"/>
      <c r="I40" s="33">
        <f>MAXA(H5:H35)</f>
        <v>77</v>
      </c>
      <c r="J40" s="32"/>
      <c r="K40" s="33">
        <f>MAXA(J5:J35)</f>
        <v>90</v>
      </c>
      <c r="L40" s="32"/>
      <c r="M40" s="33">
        <f>MAXA(L5:L35)</f>
        <v>98</v>
      </c>
    </row>
    <row r="41" spans="1:13" ht="19.5">
      <c r="A41" s="34" t="s">
        <v>50</v>
      </c>
      <c r="B41" s="36"/>
      <c r="C41" s="35">
        <f>MAXA(C5:C35)</f>
        <v>195</v>
      </c>
      <c r="D41" s="36"/>
      <c r="E41" s="35">
        <f>MAXA(E5:E35)</f>
        <v>265</v>
      </c>
      <c r="F41" s="39"/>
      <c r="G41" s="35">
        <f>MAXA(G5:G35)</f>
        <v>193</v>
      </c>
      <c r="H41" s="36"/>
      <c r="I41" s="35">
        <f>MAXA(I5:I35)</f>
        <v>271</v>
      </c>
      <c r="J41" s="36"/>
      <c r="K41" s="35">
        <f>MAXA(K5:K35)</f>
        <v>254</v>
      </c>
      <c r="L41" s="36"/>
      <c r="M41" s="35">
        <f>MAXA(M5:M35)</f>
        <v>348</v>
      </c>
    </row>
  </sheetData>
  <mergeCells count="25">
    <mergeCell ref="A36:A37"/>
    <mergeCell ref="A38:A39"/>
    <mergeCell ref="F36:G36"/>
    <mergeCell ref="F38:G38"/>
    <mergeCell ref="A1:J1"/>
    <mergeCell ref="B3:C3"/>
    <mergeCell ref="D3:E3"/>
    <mergeCell ref="F3:G3"/>
    <mergeCell ref="J38:K38"/>
    <mergeCell ref="L1:M1"/>
    <mergeCell ref="K2:M2"/>
    <mergeCell ref="A3:A4"/>
    <mergeCell ref="H38:I38"/>
    <mergeCell ref="B38:C38"/>
    <mergeCell ref="D38:E38"/>
    <mergeCell ref="B36:C36"/>
    <mergeCell ref="D36:E36"/>
    <mergeCell ref="H36:I36"/>
    <mergeCell ref="A2:E2"/>
    <mergeCell ref="L38:M38"/>
    <mergeCell ref="J3:K3"/>
    <mergeCell ref="L3:M3"/>
    <mergeCell ref="J36:K36"/>
    <mergeCell ref="L36:M36"/>
    <mergeCell ref="H3:I3"/>
  </mergeCells>
  <phoneticPr fontId="1"/>
  <conditionalFormatting sqref="G5:G35">
    <cfRule type="cellIs" dxfId="59" priority="28" stopIfTrue="1" operator="equal">
      <formula>$G$41</formula>
    </cfRule>
  </conditionalFormatting>
  <conditionalFormatting sqref="I5:I35">
    <cfRule type="cellIs" dxfId="58" priority="31" stopIfTrue="1" operator="equal">
      <formula>$I$41</formula>
    </cfRule>
  </conditionalFormatting>
  <conditionalFormatting sqref="K5:K35">
    <cfRule type="cellIs" dxfId="57" priority="37" stopIfTrue="1" operator="equal">
      <formula>$K$41</formula>
    </cfRule>
  </conditionalFormatting>
  <conditionalFormatting sqref="M5:M25 M27:M35 L26:M26">
    <cfRule type="cellIs" dxfId="56" priority="46" stopIfTrue="1" operator="equal">
      <formula>$M$41</formula>
    </cfRule>
  </conditionalFormatting>
  <conditionalFormatting sqref="E5:E35">
    <cfRule type="cellIs" dxfId="55" priority="64" stopIfTrue="1" operator="equal">
      <formula>$E$41</formula>
    </cfRule>
  </conditionalFormatting>
  <conditionalFormatting sqref="B5:B35">
    <cfRule type="cellIs" dxfId="54" priority="67" stopIfTrue="1" operator="equal">
      <formula>$C$40</formula>
    </cfRule>
  </conditionalFormatting>
  <conditionalFormatting sqref="F5:F35">
    <cfRule type="cellIs" dxfId="53" priority="71" stopIfTrue="1" operator="equal">
      <formula>$G$40</formula>
    </cfRule>
  </conditionalFormatting>
  <conditionalFormatting sqref="H5:H35">
    <cfRule type="cellIs" dxfId="52" priority="74" stopIfTrue="1" operator="equal">
      <formula>$I$40</formula>
    </cfRule>
  </conditionalFormatting>
  <conditionalFormatting sqref="J5:J35">
    <cfRule type="cellIs" dxfId="51" priority="77" stopIfTrue="1" operator="equal">
      <formula>$K$40</formula>
    </cfRule>
  </conditionalFormatting>
  <conditionalFormatting sqref="L5:L25 L27:L35">
    <cfRule type="cellIs" dxfId="50" priority="80" stopIfTrue="1" operator="equal">
      <formula>$M$40</formula>
    </cfRule>
  </conditionalFormatting>
  <conditionalFormatting sqref="D5:D35">
    <cfRule type="cellIs" dxfId="49" priority="82" stopIfTrue="1" operator="equal">
      <formula>$E$40</formula>
    </cfRule>
  </conditionalFormatting>
  <conditionalFormatting sqref="C5:C35">
    <cfRule type="cellIs" dxfId="48" priority="1" stopIfTrue="1" operator="equal">
      <formula>$C$41</formula>
    </cfRule>
  </conditionalFormatting>
  <pageMargins left="1.1811023622047245" right="0" top="0.59055118110236227" bottom="0.36" header="0.51181102362204722" footer="0.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zoomScaleNormal="100" zoomScaleSheetLayoutView="100" workbookViewId="0">
      <pane ySplit="4" topLeftCell="A29" activePane="bottomLeft" state="frozen"/>
      <selection activeCell="F11" sqref="F11"/>
      <selection pane="bottomLeft" activeCell="O35" sqref="O35"/>
    </sheetView>
  </sheetViews>
  <sheetFormatPr defaultRowHeight="13.5"/>
  <cols>
    <col min="1" max="12" width="6.125" customWidth="1"/>
    <col min="13" max="13" width="6.25" customWidth="1"/>
  </cols>
  <sheetData>
    <row r="1" spans="1:13" ht="30" customHeight="1">
      <c r="A1" s="86" t="s">
        <v>12</v>
      </c>
      <c r="B1" s="86"/>
      <c r="C1" s="86"/>
      <c r="D1" s="86"/>
      <c r="E1" s="86"/>
      <c r="F1" s="86"/>
      <c r="G1" s="86"/>
      <c r="H1" s="86"/>
      <c r="I1" s="86"/>
      <c r="J1" s="87"/>
      <c r="K1" s="16" t="s">
        <v>13</v>
      </c>
      <c r="L1" s="88" t="s">
        <v>14</v>
      </c>
      <c r="M1" s="89"/>
    </row>
    <row r="2" spans="1:13" ht="24.95" customHeight="1">
      <c r="A2" s="94" t="s">
        <v>81</v>
      </c>
      <c r="B2" s="94"/>
      <c r="C2" s="94"/>
      <c r="D2" s="94"/>
      <c r="E2" s="94"/>
      <c r="F2" s="17"/>
      <c r="G2" s="17"/>
      <c r="H2" s="17"/>
      <c r="I2" s="17"/>
      <c r="J2" s="17"/>
      <c r="K2" s="90" t="s">
        <v>15</v>
      </c>
      <c r="L2" s="90"/>
      <c r="M2" s="90"/>
    </row>
    <row r="3" spans="1:13" ht="22.5" customHeight="1">
      <c r="A3" s="91" t="s">
        <v>57</v>
      </c>
      <c r="B3" s="93" t="s">
        <v>69</v>
      </c>
      <c r="C3" s="93"/>
      <c r="D3" s="93" t="s">
        <v>17</v>
      </c>
      <c r="E3" s="93"/>
      <c r="F3" s="93" t="s">
        <v>18</v>
      </c>
      <c r="G3" s="93"/>
      <c r="H3" s="93" t="s">
        <v>53</v>
      </c>
      <c r="I3" s="93"/>
      <c r="J3" s="93" t="s">
        <v>19</v>
      </c>
      <c r="K3" s="93"/>
      <c r="L3" s="93" t="s">
        <v>64</v>
      </c>
      <c r="M3" s="93"/>
    </row>
    <row r="4" spans="1:13" ht="22.5" customHeight="1" thickBot="1">
      <c r="A4" s="92"/>
      <c r="B4" s="18" t="s">
        <v>21</v>
      </c>
      <c r="C4" s="19" t="s">
        <v>22</v>
      </c>
      <c r="D4" s="18" t="s">
        <v>21</v>
      </c>
      <c r="E4" s="19" t="s">
        <v>22</v>
      </c>
      <c r="F4" s="18" t="s">
        <v>21</v>
      </c>
      <c r="G4" s="19" t="s">
        <v>22</v>
      </c>
      <c r="H4" s="18" t="s">
        <v>21</v>
      </c>
      <c r="I4" s="19" t="s">
        <v>22</v>
      </c>
      <c r="J4" s="18" t="s">
        <v>21</v>
      </c>
      <c r="K4" s="19" t="s">
        <v>22</v>
      </c>
      <c r="L4" s="18" t="s">
        <v>21</v>
      </c>
      <c r="M4" s="19" t="s">
        <v>22</v>
      </c>
    </row>
    <row r="5" spans="1:13" s="23" customFormat="1" ht="22.5" customHeight="1" thickTop="1">
      <c r="A5" s="20">
        <v>1</v>
      </c>
      <c r="B5" s="22">
        <v>0</v>
      </c>
      <c r="C5" s="21">
        <v>147</v>
      </c>
      <c r="D5" s="22">
        <v>5</v>
      </c>
      <c r="E5" s="21">
        <v>240</v>
      </c>
      <c r="F5" s="22">
        <v>0</v>
      </c>
      <c r="G5" s="21">
        <v>153</v>
      </c>
      <c r="H5" s="22">
        <v>8</v>
      </c>
      <c r="I5" s="21">
        <v>235</v>
      </c>
      <c r="J5" s="22">
        <v>3</v>
      </c>
      <c r="K5" s="21">
        <v>217</v>
      </c>
      <c r="L5" s="22">
        <v>4</v>
      </c>
      <c r="M5" s="21">
        <v>288</v>
      </c>
    </row>
    <row r="6" spans="1:13" s="23" customFormat="1" ht="22.5" customHeight="1">
      <c r="A6" s="24">
        <v>2</v>
      </c>
      <c r="B6" s="26">
        <v>1</v>
      </c>
      <c r="C6" s="25">
        <v>128</v>
      </c>
      <c r="D6" s="26">
        <v>0</v>
      </c>
      <c r="E6" s="25">
        <v>235</v>
      </c>
      <c r="F6" s="26">
        <v>0</v>
      </c>
      <c r="G6" s="25">
        <v>135</v>
      </c>
      <c r="H6" s="26">
        <v>0</v>
      </c>
      <c r="I6" s="25">
        <v>214</v>
      </c>
      <c r="J6" s="26">
        <v>0</v>
      </c>
      <c r="K6" s="25">
        <v>193</v>
      </c>
      <c r="L6" s="26">
        <v>0</v>
      </c>
      <c r="M6" s="25">
        <v>260</v>
      </c>
    </row>
    <row r="7" spans="1:13" s="23" customFormat="1" ht="22.5" customHeight="1">
      <c r="A7" s="24">
        <v>3</v>
      </c>
      <c r="B7" s="26">
        <v>35</v>
      </c>
      <c r="C7" s="25">
        <v>158</v>
      </c>
      <c r="D7" s="26">
        <v>45</v>
      </c>
      <c r="E7" s="25">
        <v>248</v>
      </c>
      <c r="F7" s="26">
        <v>55</v>
      </c>
      <c r="G7" s="25">
        <v>171</v>
      </c>
      <c r="H7" s="26">
        <v>66</v>
      </c>
      <c r="I7" s="25">
        <v>267</v>
      </c>
      <c r="J7" s="26">
        <v>71</v>
      </c>
      <c r="K7" s="25">
        <v>242</v>
      </c>
      <c r="L7" s="26">
        <v>78</v>
      </c>
      <c r="M7" s="25">
        <v>322</v>
      </c>
    </row>
    <row r="8" spans="1:13" s="23" customFormat="1" ht="22.5" customHeight="1">
      <c r="A8" s="24">
        <v>4</v>
      </c>
      <c r="B8" s="26">
        <v>33</v>
      </c>
      <c r="C8" s="25">
        <v>187</v>
      </c>
      <c r="D8" s="26">
        <v>68</v>
      </c>
      <c r="E8" s="25">
        <v>278</v>
      </c>
      <c r="F8" s="26">
        <v>53</v>
      </c>
      <c r="G8" s="25">
        <v>185</v>
      </c>
      <c r="H8" s="26">
        <v>84</v>
      </c>
      <c r="I8" s="25">
        <v>298</v>
      </c>
      <c r="J8" s="26">
        <v>96</v>
      </c>
      <c r="K8" s="25">
        <v>282</v>
      </c>
      <c r="L8" s="26">
        <v>76</v>
      </c>
      <c r="M8" s="25">
        <v>360</v>
      </c>
    </row>
    <row r="9" spans="1:13" s="23" customFormat="1" ht="22.5" customHeight="1">
      <c r="A9" s="24">
        <v>5</v>
      </c>
      <c r="B9" s="26">
        <v>12</v>
      </c>
      <c r="C9" s="25">
        <v>186</v>
      </c>
      <c r="D9" s="26">
        <v>53</v>
      </c>
      <c r="E9" s="25">
        <v>288</v>
      </c>
      <c r="F9" s="26">
        <v>33</v>
      </c>
      <c r="G9" s="25">
        <v>190</v>
      </c>
      <c r="H9" s="26">
        <v>40</v>
      </c>
      <c r="I9" s="25">
        <v>302</v>
      </c>
      <c r="J9" s="26">
        <v>42</v>
      </c>
      <c r="K9" s="25">
        <v>278</v>
      </c>
      <c r="L9" s="26">
        <v>49</v>
      </c>
      <c r="M9" s="25">
        <v>370</v>
      </c>
    </row>
    <row r="10" spans="1:13" s="23" customFormat="1" ht="22.5" customHeight="1">
      <c r="A10" s="24">
        <v>6</v>
      </c>
      <c r="B10" s="26">
        <v>0</v>
      </c>
      <c r="C10" s="25">
        <v>168</v>
      </c>
      <c r="D10" s="26">
        <v>0</v>
      </c>
      <c r="E10" s="25">
        <v>275</v>
      </c>
      <c r="F10" s="26">
        <v>0</v>
      </c>
      <c r="G10" s="25">
        <v>177</v>
      </c>
      <c r="H10" s="26">
        <v>0</v>
      </c>
      <c r="I10" s="25">
        <v>276</v>
      </c>
      <c r="J10" s="26">
        <v>0</v>
      </c>
      <c r="K10" s="25">
        <v>258</v>
      </c>
      <c r="L10" s="26">
        <v>0</v>
      </c>
      <c r="M10" s="25">
        <v>340</v>
      </c>
    </row>
    <row r="11" spans="1:13" s="23" customFormat="1" ht="22.5" customHeight="1">
      <c r="A11" s="24">
        <v>7</v>
      </c>
      <c r="B11" s="26">
        <v>0</v>
      </c>
      <c r="C11" s="25">
        <v>142</v>
      </c>
      <c r="D11" s="26">
        <v>0</v>
      </c>
      <c r="E11" s="25">
        <v>268</v>
      </c>
      <c r="F11" s="26">
        <v>0</v>
      </c>
      <c r="G11" s="25">
        <v>154</v>
      </c>
      <c r="H11" s="26">
        <v>0</v>
      </c>
      <c r="I11" s="25">
        <v>251</v>
      </c>
      <c r="J11" s="26">
        <v>0</v>
      </c>
      <c r="K11" s="25">
        <v>231</v>
      </c>
      <c r="L11" s="26">
        <v>0</v>
      </c>
      <c r="M11" s="25">
        <v>302</v>
      </c>
    </row>
    <row r="12" spans="1:13" s="23" customFormat="1" ht="22.5" customHeight="1">
      <c r="A12" s="24">
        <v>8</v>
      </c>
      <c r="B12" s="26">
        <v>17</v>
      </c>
      <c r="C12" s="25">
        <v>150</v>
      </c>
      <c r="D12" s="26">
        <v>15</v>
      </c>
      <c r="E12" s="25">
        <v>265</v>
      </c>
      <c r="F12" s="26">
        <v>12</v>
      </c>
      <c r="G12" s="25">
        <v>156</v>
      </c>
      <c r="H12" s="26">
        <v>30</v>
      </c>
      <c r="I12" s="25">
        <v>266</v>
      </c>
      <c r="J12" s="26">
        <v>27</v>
      </c>
      <c r="K12" s="25">
        <v>243</v>
      </c>
      <c r="L12" s="26">
        <v>40</v>
      </c>
      <c r="M12" s="25">
        <v>320</v>
      </c>
    </row>
    <row r="13" spans="1:13" s="23" customFormat="1" ht="22.5" customHeight="1">
      <c r="A13" s="24">
        <v>9</v>
      </c>
      <c r="B13" s="26">
        <v>17</v>
      </c>
      <c r="C13" s="25">
        <v>163</v>
      </c>
      <c r="D13" s="26">
        <v>40</v>
      </c>
      <c r="E13" s="25">
        <v>278</v>
      </c>
      <c r="F13" s="26">
        <v>30</v>
      </c>
      <c r="G13" s="25">
        <v>169</v>
      </c>
      <c r="H13" s="26">
        <v>45</v>
      </c>
      <c r="I13" s="25">
        <v>279</v>
      </c>
      <c r="J13" s="26">
        <v>50</v>
      </c>
      <c r="K13" s="25">
        <v>257</v>
      </c>
      <c r="L13" s="26">
        <v>30</v>
      </c>
      <c r="M13" s="25">
        <v>335</v>
      </c>
    </row>
    <row r="14" spans="1:13" s="23" customFormat="1" ht="22.5" customHeight="1">
      <c r="A14" s="24" t="s">
        <v>23</v>
      </c>
      <c r="B14" s="26">
        <v>13</v>
      </c>
      <c r="C14" s="25">
        <v>168</v>
      </c>
      <c r="D14" s="26">
        <v>15</v>
      </c>
      <c r="E14" s="25">
        <v>285</v>
      </c>
      <c r="F14" s="26">
        <v>23</v>
      </c>
      <c r="G14" s="25">
        <v>177</v>
      </c>
      <c r="H14" s="26">
        <v>29</v>
      </c>
      <c r="I14" s="25">
        <v>291</v>
      </c>
      <c r="J14" s="26">
        <v>47</v>
      </c>
      <c r="K14" s="25">
        <v>268</v>
      </c>
      <c r="L14" s="26">
        <v>28</v>
      </c>
      <c r="M14" s="25">
        <v>346</v>
      </c>
    </row>
    <row r="15" spans="1:13" s="23" customFormat="1" ht="22.5" customHeight="1">
      <c r="A15" s="24" t="s">
        <v>24</v>
      </c>
      <c r="B15" s="26">
        <v>2</v>
      </c>
      <c r="C15" s="25">
        <v>145</v>
      </c>
      <c r="D15" s="26">
        <v>5</v>
      </c>
      <c r="E15" s="25">
        <v>275</v>
      </c>
      <c r="F15" s="26">
        <v>6</v>
      </c>
      <c r="G15" s="25">
        <v>165</v>
      </c>
      <c r="H15" s="26">
        <v>4</v>
      </c>
      <c r="I15" s="25">
        <v>258</v>
      </c>
      <c r="J15" s="26">
        <v>2</v>
      </c>
      <c r="K15" s="25">
        <v>138</v>
      </c>
      <c r="L15" s="26">
        <v>1</v>
      </c>
      <c r="M15" s="25">
        <v>315</v>
      </c>
    </row>
    <row r="16" spans="1:13" s="23" customFormat="1" ht="22.5" customHeight="1">
      <c r="A16" s="24" t="s">
        <v>25</v>
      </c>
      <c r="B16" s="26">
        <v>0</v>
      </c>
      <c r="C16" s="25">
        <v>142</v>
      </c>
      <c r="D16" s="26">
        <v>0</v>
      </c>
      <c r="E16" s="25">
        <v>268</v>
      </c>
      <c r="F16" s="26">
        <v>0</v>
      </c>
      <c r="G16" s="25">
        <v>161</v>
      </c>
      <c r="H16" s="26">
        <v>2</v>
      </c>
      <c r="I16" s="25">
        <v>250</v>
      </c>
      <c r="J16" s="26">
        <v>0</v>
      </c>
      <c r="K16" s="25">
        <v>235</v>
      </c>
      <c r="L16" s="26">
        <v>0</v>
      </c>
      <c r="M16" s="25">
        <v>310</v>
      </c>
    </row>
    <row r="17" spans="1:13" s="23" customFormat="1" ht="22.5" customHeight="1">
      <c r="A17" s="24" t="s">
        <v>26</v>
      </c>
      <c r="B17" s="26">
        <v>0</v>
      </c>
      <c r="C17" s="25">
        <v>141</v>
      </c>
      <c r="D17" s="26">
        <v>0</v>
      </c>
      <c r="E17" s="25">
        <v>260</v>
      </c>
      <c r="F17" s="26">
        <v>0</v>
      </c>
      <c r="G17" s="25">
        <v>159</v>
      </c>
      <c r="H17" s="26">
        <v>0</v>
      </c>
      <c r="I17" s="25">
        <v>245</v>
      </c>
      <c r="J17" s="26">
        <v>0</v>
      </c>
      <c r="K17" s="25">
        <v>235</v>
      </c>
      <c r="L17" s="26">
        <v>0</v>
      </c>
      <c r="M17" s="25">
        <v>305</v>
      </c>
    </row>
    <row r="18" spans="1:13" s="23" customFormat="1" ht="22.5" customHeight="1">
      <c r="A18" s="24" t="s">
        <v>27</v>
      </c>
      <c r="B18" s="26">
        <v>2</v>
      </c>
      <c r="C18" s="25">
        <v>137</v>
      </c>
      <c r="D18" s="26">
        <v>0</v>
      </c>
      <c r="E18" s="25">
        <v>256</v>
      </c>
      <c r="F18" s="26">
        <v>0</v>
      </c>
      <c r="G18" s="25">
        <v>155</v>
      </c>
      <c r="H18" s="26">
        <v>0</v>
      </c>
      <c r="I18" s="25">
        <v>240</v>
      </c>
      <c r="J18" s="26">
        <v>0</v>
      </c>
      <c r="K18" s="25">
        <v>233</v>
      </c>
      <c r="L18" s="26">
        <v>0</v>
      </c>
      <c r="M18" s="25">
        <v>300</v>
      </c>
    </row>
    <row r="19" spans="1:13" s="23" customFormat="1" ht="22.5" customHeight="1">
      <c r="A19" s="24" t="s">
        <v>28</v>
      </c>
      <c r="B19" s="26">
        <v>2</v>
      </c>
      <c r="C19" s="25">
        <v>135</v>
      </c>
      <c r="D19" s="26">
        <v>0</v>
      </c>
      <c r="E19" s="25">
        <v>253</v>
      </c>
      <c r="F19" s="26">
        <v>0</v>
      </c>
      <c r="G19" s="25">
        <v>150</v>
      </c>
      <c r="H19" s="26">
        <v>0</v>
      </c>
      <c r="I19" s="25">
        <v>236</v>
      </c>
      <c r="J19" s="26">
        <v>0</v>
      </c>
      <c r="K19" s="25">
        <v>229</v>
      </c>
      <c r="L19" s="26">
        <v>0</v>
      </c>
      <c r="M19" s="25">
        <v>298</v>
      </c>
    </row>
    <row r="20" spans="1:13" s="23" customFormat="1" ht="22.5" customHeight="1">
      <c r="A20" s="24" t="s">
        <v>29</v>
      </c>
      <c r="B20" s="26">
        <v>0</v>
      </c>
      <c r="C20" s="25">
        <v>127</v>
      </c>
      <c r="D20" s="26">
        <v>0</v>
      </c>
      <c r="E20" s="25">
        <v>246</v>
      </c>
      <c r="F20" s="26">
        <v>2</v>
      </c>
      <c r="G20" s="25">
        <v>145</v>
      </c>
      <c r="H20" s="26">
        <v>0</v>
      </c>
      <c r="I20" s="25">
        <v>230</v>
      </c>
      <c r="J20" s="26">
        <v>0</v>
      </c>
      <c r="K20" s="25">
        <v>221</v>
      </c>
      <c r="L20" s="26">
        <v>2</v>
      </c>
      <c r="M20" s="25">
        <v>292</v>
      </c>
    </row>
    <row r="21" spans="1:13" s="23" customFormat="1" ht="22.5" customHeight="1">
      <c r="A21" s="24" t="s">
        <v>30</v>
      </c>
      <c r="B21" s="26">
        <v>24</v>
      </c>
      <c r="C21" s="25">
        <v>150</v>
      </c>
      <c r="D21" s="26">
        <v>40</v>
      </c>
      <c r="E21" s="25">
        <v>275</v>
      </c>
      <c r="F21" s="26">
        <v>25</v>
      </c>
      <c r="G21" s="25">
        <v>166</v>
      </c>
      <c r="H21" s="26">
        <v>46</v>
      </c>
      <c r="I21" s="25">
        <v>275</v>
      </c>
      <c r="J21" s="26">
        <v>40</v>
      </c>
      <c r="K21" s="25">
        <v>250</v>
      </c>
      <c r="L21" s="26">
        <v>50</v>
      </c>
      <c r="M21" s="25">
        <v>328</v>
      </c>
    </row>
    <row r="22" spans="1:13" s="23" customFormat="1" ht="22.5" customHeight="1">
      <c r="A22" s="24" t="s">
        <v>31</v>
      </c>
      <c r="B22" s="26">
        <v>38</v>
      </c>
      <c r="C22" s="25">
        <v>184</v>
      </c>
      <c r="D22" s="26">
        <v>75</v>
      </c>
      <c r="E22" s="25">
        <v>295</v>
      </c>
      <c r="F22" s="26">
        <v>70</v>
      </c>
      <c r="G22" s="25">
        <v>205</v>
      </c>
      <c r="H22" s="26">
        <v>87</v>
      </c>
      <c r="I22" s="25">
        <v>318</v>
      </c>
      <c r="J22" s="26">
        <v>98</v>
      </c>
      <c r="K22" s="25">
        <v>285</v>
      </c>
      <c r="L22" s="26">
        <v>52</v>
      </c>
      <c r="M22" s="25">
        <v>350</v>
      </c>
    </row>
    <row r="23" spans="1:13" s="23" customFormat="1" ht="22.5" customHeight="1">
      <c r="A23" s="24" t="s">
        <v>32</v>
      </c>
      <c r="B23" s="26">
        <v>8</v>
      </c>
      <c r="C23" s="25">
        <v>188</v>
      </c>
      <c r="D23" s="26">
        <v>25</v>
      </c>
      <c r="E23" s="25">
        <v>310</v>
      </c>
      <c r="F23" s="26">
        <v>37</v>
      </c>
      <c r="G23" s="25">
        <v>212</v>
      </c>
      <c r="H23" s="26">
        <v>48</v>
      </c>
      <c r="I23" s="25">
        <v>320</v>
      </c>
      <c r="J23" s="26">
        <v>55</v>
      </c>
      <c r="K23" s="25">
        <v>293</v>
      </c>
      <c r="L23" s="26">
        <v>36</v>
      </c>
      <c r="M23" s="25">
        <v>360</v>
      </c>
    </row>
    <row r="24" spans="1:13" s="23" customFormat="1" ht="22.5" customHeight="1">
      <c r="A24" s="24" t="s">
        <v>33</v>
      </c>
      <c r="B24" s="26">
        <v>0</v>
      </c>
      <c r="C24" s="25">
        <v>166</v>
      </c>
      <c r="D24" s="26">
        <v>0</v>
      </c>
      <c r="E24" s="25">
        <v>295</v>
      </c>
      <c r="F24" s="26">
        <v>0</v>
      </c>
      <c r="G24" s="25">
        <v>198</v>
      </c>
      <c r="H24" s="26">
        <v>0</v>
      </c>
      <c r="I24" s="25">
        <v>298</v>
      </c>
      <c r="J24" s="26">
        <v>0</v>
      </c>
      <c r="K24" s="25">
        <v>276</v>
      </c>
      <c r="L24" s="26">
        <v>0</v>
      </c>
      <c r="M24" s="25">
        <v>345</v>
      </c>
    </row>
    <row r="25" spans="1:13" s="23" customFormat="1" ht="22.5" customHeight="1">
      <c r="A25" s="24" t="s">
        <v>34</v>
      </c>
      <c r="B25" s="26">
        <v>0</v>
      </c>
      <c r="C25" s="25">
        <v>137</v>
      </c>
      <c r="D25" s="26">
        <v>0</v>
      </c>
      <c r="E25" s="25">
        <v>278</v>
      </c>
      <c r="F25" s="26">
        <v>0</v>
      </c>
      <c r="G25" s="25">
        <v>165</v>
      </c>
      <c r="H25" s="26">
        <v>0</v>
      </c>
      <c r="I25" s="25">
        <v>257</v>
      </c>
      <c r="J25" s="26">
        <v>0</v>
      </c>
      <c r="K25" s="25">
        <v>245</v>
      </c>
      <c r="L25" s="26">
        <v>0</v>
      </c>
      <c r="M25" s="25">
        <v>310</v>
      </c>
    </row>
    <row r="26" spans="1:13" s="23" customFormat="1" ht="22.5" customHeight="1">
      <c r="A26" s="24" t="s">
        <v>35</v>
      </c>
      <c r="B26" s="26">
        <v>0</v>
      </c>
      <c r="C26" s="25">
        <v>118</v>
      </c>
      <c r="D26" s="26">
        <v>0</v>
      </c>
      <c r="E26" s="25">
        <v>265</v>
      </c>
      <c r="F26" s="26">
        <v>0</v>
      </c>
      <c r="G26" s="25">
        <v>155</v>
      </c>
      <c r="H26" s="26">
        <v>0</v>
      </c>
      <c r="I26" s="25">
        <v>243</v>
      </c>
      <c r="J26" s="26">
        <v>0</v>
      </c>
      <c r="K26" s="25">
        <v>236</v>
      </c>
      <c r="L26" s="26">
        <v>0</v>
      </c>
      <c r="M26" s="25">
        <v>298</v>
      </c>
    </row>
    <row r="27" spans="1:13" s="23" customFormat="1" ht="22.5" customHeight="1">
      <c r="A27" s="24" t="s">
        <v>36</v>
      </c>
      <c r="B27" s="26">
        <v>0</v>
      </c>
      <c r="C27" s="25">
        <v>97</v>
      </c>
      <c r="D27" s="26">
        <v>0</v>
      </c>
      <c r="E27" s="25">
        <v>253</v>
      </c>
      <c r="F27" s="26">
        <v>2</v>
      </c>
      <c r="G27" s="25">
        <v>147</v>
      </c>
      <c r="H27" s="26">
        <v>2</v>
      </c>
      <c r="I27" s="25">
        <v>234</v>
      </c>
      <c r="J27" s="26">
        <v>0</v>
      </c>
      <c r="K27" s="25">
        <v>223</v>
      </c>
      <c r="L27" s="26">
        <v>1</v>
      </c>
      <c r="M27" s="25">
        <v>282</v>
      </c>
    </row>
    <row r="28" spans="1:13" s="23" customFormat="1" ht="22.5" customHeight="1">
      <c r="A28" s="24" t="s">
        <v>37</v>
      </c>
      <c r="B28" s="26">
        <v>28</v>
      </c>
      <c r="C28" s="25">
        <v>122</v>
      </c>
      <c r="D28" s="26">
        <v>38</v>
      </c>
      <c r="E28" s="25">
        <v>268</v>
      </c>
      <c r="F28" s="26">
        <v>21</v>
      </c>
      <c r="G28" s="25">
        <v>161</v>
      </c>
      <c r="H28" s="26">
        <v>46</v>
      </c>
      <c r="I28" s="25">
        <v>278</v>
      </c>
      <c r="J28" s="26">
        <v>39</v>
      </c>
      <c r="K28" s="25">
        <v>245</v>
      </c>
      <c r="L28" s="26">
        <v>32</v>
      </c>
      <c r="M28" s="25">
        <v>300</v>
      </c>
    </row>
    <row r="29" spans="1:13" s="23" customFormat="1" ht="22.5" customHeight="1">
      <c r="A29" s="24" t="s">
        <v>38</v>
      </c>
      <c r="B29" s="26">
        <v>18</v>
      </c>
      <c r="C29" s="25">
        <v>137</v>
      </c>
      <c r="D29" s="26">
        <v>28</v>
      </c>
      <c r="E29" s="25">
        <v>283</v>
      </c>
      <c r="F29" s="26">
        <v>33</v>
      </c>
      <c r="G29" s="25">
        <v>178</v>
      </c>
      <c r="H29" s="26">
        <v>51</v>
      </c>
      <c r="I29" s="25">
        <v>292</v>
      </c>
      <c r="J29" s="26">
        <v>36</v>
      </c>
      <c r="K29" s="25">
        <v>256</v>
      </c>
      <c r="L29" s="26">
        <v>25</v>
      </c>
      <c r="M29" s="25">
        <v>320</v>
      </c>
    </row>
    <row r="30" spans="1:13" s="23" customFormat="1" ht="22.5" customHeight="1">
      <c r="A30" s="24" t="s">
        <v>39</v>
      </c>
      <c r="B30" s="26">
        <v>4</v>
      </c>
      <c r="C30" s="25">
        <v>121</v>
      </c>
      <c r="D30" s="26">
        <v>5</v>
      </c>
      <c r="E30" s="25">
        <v>268</v>
      </c>
      <c r="F30" s="26">
        <v>5</v>
      </c>
      <c r="G30" s="25">
        <v>168</v>
      </c>
      <c r="H30" s="26">
        <v>4</v>
      </c>
      <c r="I30" s="25">
        <v>273</v>
      </c>
      <c r="J30" s="26">
        <v>4</v>
      </c>
      <c r="K30" s="25">
        <v>244</v>
      </c>
      <c r="L30" s="26">
        <v>2</v>
      </c>
      <c r="M30" s="25">
        <v>308</v>
      </c>
    </row>
    <row r="31" spans="1:13" s="23" customFormat="1" ht="22.5" customHeight="1">
      <c r="A31" s="24" t="s">
        <v>40</v>
      </c>
      <c r="B31" s="26">
        <v>2</v>
      </c>
      <c r="C31" s="25">
        <v>116</v>
      </c>
      <c r="D31" s="26">
        <v>0</v>
      </c>
      <c r="E31" s="25">
        <v>263</v>
      </c>
      <c r="F31" s="26">
        <v>4</v>
      </c>
      <c r="G31" s="25">
        <v>166</v>
      </c>
      <c r="H31" s="26">
        <v>6</v>
      </c>
      <c r="I31" s="25">
        <v>270</v>
      </c>
      <c r="J31" s="26">
        <v>7</v>
      </c>
      <c r="K31" s="25">
        <v>244</v>
      </c>
      <c r="L31" s="26">
        <v>7</v>
      </c>
      <c r="M31" s="25">
        <v>308</v>
      </c>
    </row>
    <row r="32" spans="1:13" s="23" customFormat="1" ht="22.5" customHeight="1">
      <c r="A32" s="24" t="s">
        <v>41</v>
      </c>
      <c r="B32" s="26">
        <v>4</v>
      </c>
      <c r="C32" s="25">
        <v>113</v>
      </c>
      <c r="D32" s="26">
        <v>0</v>
      </c>
      <c r="E32" s="25">
        <v>253</v>
      </c>
      <c r="F32" s="26">
        <v>0</v>
      </c>
      <c r="G32" s="25">
        <v>165</v>
      </c>
      <c r="H32" s="26">
        <v>0</v>
      </c>
      <c r="I32" s="25">
        <v>266</v>
      </c>
      <c r="J32" s="26">
        <v>0</v>
      </c>
      <c r="K32" s="25">
        <v>240</v>
      </c>
      <c r="L32" s="26">
        <v>0</v>
      </c>
      <c r="M32" s="25">
        <v>302</v>
      </c>
    </row>
    <row r="33" spans="1:13" s="23" customFormat="1" ht="22.5" customHeight="1">
      <c r="A33" s="24" t="s">
        <v>42</v>
      </c>
      <c r="B33" s="40"/>
      <c r="C33" s="41"/>
      <c r="D33" s="40"/>
      <c r="E33" s="41"/>
      <c r="F33" s="40"/>
      <c r="G33" s="41"/>
      <c r="H33" s="40"/>
      <c r="I33" s="41"/>
      <c r="J33" s="40"/>
      <c r="K33" s="41"/>
      <c r="L33" s="40"/>
      <c r="M33" s="41"/>
    </row>
    <row r="34" spans="1:13" s="23" customFormat="1" ht="22.5" customHeight="1">
      <c r="A34" s="24" t="s">
        <v>43</v>
      </c>
      <c r="B34" s="40"/>
      <c r="C34" s="41"/>
      <c r="D34" s="40"/>
      <c r="E34" s="41"/>
      <c r="F34" s="40"/>
      <c r="G34" s="41"/>
      <c r="H34" s="40"/>
      <c r="I34" s="41"/>
      <c r="J34" s="40"/>
      <c r="K34" s="41"/>
      <c r="L34" s="40"/>
      <c r="M34" s="41"/>
    </row>
    <row r="35" spans="1:13" s="23" customFormat="1" ht="22.5" customHeight="1">
      <c r="A35" s="27" t="s">
        <v>44</v>
      </c>
      <c r="B35" s="28"/>
      <c r="C35" s="38"/>
      <c r="D35" s="28"/>
      <c r="E35" s="38"/>
      <c r="F35" s="28"/>
      <c r="G35" s="38"/>
      <c r="H35" s="28"/>
      <c r="I35" s="38"/>
      <c r="J35" s="28"/>
      <c r="K35" s="38"/>
      <c r="L35" s="28"/>
      <c r="M35" s="38"/>
    </row>
    <row r="36" spans="1:13" s="23" customFormat="1" ht="22.5" customHeight="1">
      <c r="A36" s="97" t="s">
        <v>45</v>
      </c>
      <c r="B36" s="95">
        <f>SUM(B5:B35)</f>
        <v>260</v>
      </c>
      <c r="C36" s="96"/>
      <c r="D36" s="95">
        <f>SUM(D5:D35)</f>
        <v>457</v>
      </c>
      <c r="E36" s="96"/>
      <c r="F36" s="95">
        <f>SUM(F5:F35)</f>
        <v>411</v>
      </c>
      <c r="G36" s="96"/>
      <c r="H36" s="95">
        <f>SUM(H5:H35)</f>
        <v>598</v>
      </c>
      <c r="I36" s="96"/>
      <c r="J36" s="95">
        <f>SUM(J5:J35)</f>
        <v>617</v>
      </c>
      <c r="K36" s="96"/>
      <c r="L36" s="95">
        <f>SUM(L5:L35)</f>
        <v>513</v>
      </c>
      <c r="M36" s="96"/>
    </row>
    <row r="37" spans="1:13" s="23" customFormat="1" ht="22.5" customHeight="1">
      <c r="A37" s="98"/>
      <c r="B37" s="29" t="s">
        <v>46</v>
      </c>
      <c r="C37" s="30">
        <f>SUM(B5:B35)+'１月積雪調査表'!C37</f>
        <v>815</v>
      </c>
      <c r="D37" s="29" t="s">
        <v>46</v>
      </c>
      <c r="E37" s="30">
        <f>SUM(D5:D35)+'１月積雪調査表'!E37</f>
        <v>1391</v>
      </c>
      <c r="F37" s="29" t="s">
        <v>46</v>
      </c>
      <c r="G37" s="30">
        <f>SUM(F5:F35)+'１月積雪調査表'!G37</f>
        <v>1429</v>
      </c>
      <c r="H37" s="29" t="s">
        <v>46</v>
      </c>
      <c r="I37" s="30">
        <f>SUM(H5:H35)+'１月積雪調査表'!I37</f>
        <v>1742</v>
      </c>
      <c r="J37" s="29" t="s">
        <v>46</v>
      </c>
      <c r="K37" s="30">
        <f>SUM(J5:J35)+'１月積雪調査表'!K37</f>
        <v>1812</v>
      </c>
      <c r="L37" s="29" t="s">
        <v>46</v>
      </c>
      <c r="M37" s="30">
        <f>SUM(L5:L35)+'１月積雪調査表'!M37</f>
        <v>1787</v>
      </c>
    </row>
    <row r="38" spans="1:13" s="23" customFormat="1" ht="22.5" customHeight="1">
      <c r="A38" s="97" t="s">
        <v>47</v>
      </c>
      <c r="B38" s="95">
        <f>COUNTIF(B5:B35,"&gt;=1")</f>
        <v>18</v>
      </c>
      <c r="C38" s="96"/>
      <c r="D38" s="95">
        <f>COUNTIF(D5:D35,"&gt;=1")</f>
        <v>14</v>
      </c>
      <c r="E38" s="96"/>
      <c r="F38" s="95">
        <f>COUNTIF(F5:F35,"&gt;=1")</f>
        <v>16</v>
      </c>
      <c r="G38" s="96"/>
      <c r="H38" s="95">
        <f>COUNTIF(H5:H35,"&gt;=1")</f>
        <v>17</v>
      </c>
      <c r="I38" s="96"/>
      <c r="J38" s="95">
        <f>COUNTIF(J5:J35,"&gt;=1")</f>
        <v>15</v>
      </c>
      <c r="K38" s="96"/>
      <c r="L38" s="95">
        <f>COUNTIF(L5:L35,"&gt;=1")</f>
        <v>17</v>
      </c>
      <c r="M38" s="96"/>
    </row>
    <row r="39" spans="1:13" s="23" customFormat="1" ht="22.5" customHeight="1">
      <c r="A39" s="98"/>
      <c r="B39" s="29" t="s">
        <v>48</v>
      </c>
      <c r="C39" s="30">
        <f>COUNTIF(B5:B35,"&gt;=1")+'１月積雪調査表'!C39</f>
        <v>59</v>
      </c>
      <c r="D39" s="29" t="s">
        <v>48</v>
      </c>
      <c r="E39" s="30">
        <f>COUNTIF(D5:D35,"&gt;=1")+'１月積雪調査表'!E39</f>
        <v>49</v>
      </c>
      <c r="F39" s="29" t="s">
        <v>48</v>
      </c>
      <c r="G39" s="30">
        <f>COUNTIF(F5:F35,"&gt;=1")+'１月積雪調査表'!G39</f>
        <v>52</v>
      </c>
      <c r="H39" s="29" t="s">
        <v>48</v>
      </c>
      <c r="I39" s="30">
        <f>COUNTIF(H5:H35,"&gt;=1")+'１月積雪調査表'!I39</f>
        <v>54</v>
      </c>
      <c r="J39" s="29" t="s">
        <v>48</v>
      </c>
      <c r="K39" s="30">
        <f>COUNTIF(J5:J35,"&gt;=1")+'１月積雪調査表'!K39</f>
        <v>48</v>
      </c>
      <c r="L39" s="29" t="s">
        <v>48</v>
      </c>
      <c r="M39" s="30">
        <f>COUNTIF(L5:L35,"&gt;=1")+'１月積雪調査表'!M39</f>
        <v>53</v>
      </c>
    </row>
    <row r="40" spans="1:13" ht="19.5">
      <c r="A40" s="31" t="s">
        <v>49</v>
      </c>
      <c r="B40" s="32"/>
      <c r="C40" s="33">
        <f>MAXA(B5:B35)</f>
        <v>38</v>
      </c>
      <c r="D40" s="32"/>
      <c r="E40" s="33">
        <f>MAXA(D5:D35)</f>
        <v>75</v>
      </c>
      <c r="F40" s="32"/>
      <c r="G40" s="33">
        <f>MAXA(F5:F35)</f>
        <v>70</v>
      </c>
      <c r="H40" s="61"/>
      <c r="I40" s="33">
        <f>MAXA(H5:H35)</f>
        <v>87</v>
      </c>
      <c r="J40" s="71"/>
      <c r="K40" s="33">
        <f>MAXA(J5:J35)</f>
        <v>98</v>
      </c>
      <c r="L40" s="32"/>
      <c r="M40" s="33">
        <f>MAXA(L5:L35)</f>
        <v>78</v>
      </c>
    </row>
    <row r="41" spans="1:13" ht="19.5" customHeight="1">
      <c r="A41" s="34" t="s">
        <v>50</v>
      </c>
      <c r="B41" s="36"/>
      <c r="C41" s="35">
        <f>MAXA(C5:C35)</f>
        <v>188</v>
      </c>
      <c r="D41" s="36"/>
      <c r="E41" s="35">
        <f>MAXA(E5:E35)</f>
        <v>310</v>
      </c>
      <c r="F41" s="36"/>
      <c r="G41" s="35">
        <f>MAXA(G5:G35)</f>
        <v>212</v>
      </c>
      <c r="H41" s="36"/>
      <c r="I41" s="35">
        <f>MAXA(I5:I35)</f>
        <v>320</v>
      </c>
      <c r="J41" s="70"/>
      <c r="K41" s="35">
        <f>MAXA(K5:K35)</f>
        <v>293</v>
      </c>
      <c r="L41" s="36"/>
      <c r="M41" s="35">
        <f>MAXA(M5:M35)</f>
        <v>370</v>
      </c>
    </row>
    <row r="45" spans="1:13">
      <c r="I45" s="69"/>
    </row>
  </sheetData>
  <mergeCells count="25">
    <mergeCell ref="A1:J1"/>
    <mergeCell ref="L1:M1"/>
    <mergeCell ref="K2:M2"/>
    <mergeCell ref="A3:A4"/>
    <mergeCell ref="B3:C3"/>
    <mergeCell ref="D3:E3"/>
    <mergeCell ref="J3:K3"/>
    <mergeCell ref="L3:M3"/>
    <mergeCell ref="A2:E2"/>
    <mergeCell ref="F3:G3"/>
    <mergeCell ref="H3:I3"/>
    <mergeCell ref="A38:A39"/>
    <mergeCell ref="B38:C38"/>
    <mergeCell ref="D38:E38"/>
    <mergeCell ref="A36:A37"/>
    <mergeCell ref="B36:C36"/>
    <mergeCell ref="D36:E36"/>
    <mergeCell ref="J38:K38"/>
    <mergeCell ref="L38:M38"/>
    <mergeCell ref="F36:G36"/>
    <mergeCell ref="H36:I36"/>
    <mergeCell ref="F38:G38"/>
    <mergeCell ref="H38:I38"/>
    <mergeCell ref="J36:K36"/>
    <mergeCell ref="L36:M36"/>
  </mergeCells>
  <phoneticPr fontId="1"/>
  <conditionalFormatting sqref="C5:C32">
    <cfRule type="cellIs" dxfId="47" priority="16" stopIfTrue="1" operator="equal">
      <formula>$C$41</formula>
    </cfRule>
  </conditionalFormatting>
  <conditionalFormatting sqref="G5:G32">
    <cfRule type="cellIs" dxfId="46" priority="19" stopIfTrue="1" operator="equal">
      <formula>$G$41</formula>
    </cfRule>
  </conditionalFormatting>
  <conditionalFormatting sqref="I5:I32">
    <cfRule type="cellIs" dxfId="45" priority="20" stopIfTrue="1" operator="equal">
      <formula>$I$41</formula>
    </cfRule>
  </conditionalFormatting>
  <conditionalFormatting sqref="K5:K32">
    <cfRule type="cellIs" dxfId="44" priority="22" stopIfTrue="1" operator="equal">
      <formula>$K$41</formula>
    </cfRule>
  </conditionalFormatting>
  <conditionalFormatting sqref="M5:M32">
    <cfRule type="cellIs" dxfId="43" priority="25" stopIfTrue="1" operator="equal">
      <formula>$M$41</formula>
    </cfRule>
  </conditionalFormatting>
  <conditionalFormatting sqref="E5:E32">
    <cfRule type="cellIs" dxfId="42" priority="32" stopIfTrue="1" operator="equal">
      <formula>$E$41</formula>
    </cfRule>
  </conditionalFormatting>
  <conditionalFormatting sqref="B5:B32">
    <cfRule type="cellIs" dxfId="41" priority="34" stopIfTrue="1" operator="equal">
      <formula>$C$40</formula>
    </cfRule>
  </conditionalFormatting>
  <conditionalFormatting sqref="F5:F32">
    <cfRule type="cellIs" dxfId="40" priority="35" stopIfTrue="1" operator="equal">
      <formula>$G$40</formula>
    </cfRule>
  </conditionalFormatting>
  <conditionalFormatting sqref="H5:H32">
    <cfRule type="cellIs" dxfId="39" priority="36" stopIfTrue="1" operator="equal">
      <formula>$I$40</formula>
    </cfRule>
  </conditionalFormatting>
  <conditionalFormatting sqref="J5:J32">
    <cfRule type="cellIs" dxfId="38" priority="37" stopIfTrue="1" operator="equal">
      <formula>$K$40</formula>
    </cfRule>
  </conditionalFormatting>
  <conditionalFormatting sqref="L5:L32">
    <cfRule type="cellIs" dxfId="37" priority="38" stopIfTrue="1" operator="equal">
      <formula>$M$40</formula>
    </cfRule>
  </conditionalFormatting>
  <conditionalFormatting sqref="D5:D32">
    <cfRule type="cellIs" dxfId="36" priority="39" stopIfTrue="1" operator="equal">
      <formula>$E$40</formula>
    </cfRule>
  </conditionalFormatting>
  <pageMargins left="1.1811023622047245" right="0" top="0.25" bottom="0.2" header="0.2" footer="0.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zoomScaleSheetLayoutView="100" workbookViewId="0">
      <pane ySplit="4" topLeftCell="A32" activePane="bottomLeft" state="frozen"/>
      <selection activeCell="F11" sqref="F11"/>
      <selection pane="bottomLeft" activeCell="N35" sqref="N35"/>
    </sheetView>
  </sheetViews>
  <sheetFormatPr defaultRowHeight="13.5"/>
  <cols>
    <col min="1" max="13" width="6.125" customWidth="1"/>
  </cols>
  <sheetData>
    <row r="1" spans="1:13" ht="30" customHeight="1">
      <c r="A1" s="86" t="s">
        <v>12</v>
      </c>
      <c r="B1" s="86"/>
      <c r="C1" s="86"/>
      <c r="D1" s="86"/>
      <c r="E1" s="86"/>
      <c r="F1" s="86"/>
      <c r="G1" s="86"/>
      <c r="H1" s="86"/>
      <c r="I1" s="86"/>
      <c r="J1" s="87"/>
      <c r="K1" s="16" t="s">
        <v>58</v>
      </c>
      <c r="L1" s="88" t="s">
        <v>14</v>
      </c>
      <c r="M1" s="89"/>
    </row>
    <row r="2" spans="1:13" ht="24.95" customHeight="1">
      <c r="A2" s="94" t="s">
        <v>82</v>
      </c>
      <c r="B2" s="94"/>
      <c r="C2" s="94"/>
      <c r="D2" s="94"/>
      <c r="E2" s="94"/>
      <c r="F2" s="17"/>
      <c r="G2" s="17"/>
      <c r="H2" s="17"/>
      <c r="I2" s="17"/>
      <c r="J2" s="17"/>
      <c r="K2" s="90" t="s">
        <v>15</v>
      </c>
      <c r="L2" s="90"/>
      <c r="M2" s="90"/>
    </row>
    <row r="3" spans="1:13" ht="22.5" customHeight="1">
      <c r="A3" s="91" t="s">
        <v>59</v>
      </c>
      <c r="B3" s="93" t="s">
        <v>16</v>
      </c>
      <c r="C3" s="93"/>
      <c r="D3" s="93" t="s">
        <v>17</v>
      </c>
      <c r="E3" s="93"/>
      <c r="F3" s="93" t="s">
        <v>18</v>
      </c>
      <c r="G3" s="93"/>
      <c r="H3" s="93" t="s">
        <v>53</v>
      </c>
      <c r="I3" s="93"/>
      <c r="J3" s="93" t="s">
        <v>19</v>
      </c>
      <c r="K3" s="93"/>
      <c r="L3" s="93" t="s">
        <v>62</v>
      </c>
      <c r="M3" s="93"/>
    </row>
    <row r="4" spans="1:13" ht="22.5" customHeight="1" thickBot="1">
      <c r="A4" s="92"/>
      <c r="B4" s="18" t="s">
        <v>21</v>
      </c>
      <c r="C4" s="19" t="s">
        <v>22</v>
      </c>
      <c r="D4" s="18" t="s">
        <v>21</v>
      </c>
      <c r="E4" s="19" t="s">
        <v>22</v>
      </c>
      <c r="F4" s="18" t="s">
        <v>21</v>
      </c>
      <c r="G4" s="19" t="s">
        <v>22</v>
      </c>
      <c r="H4" s="18" t="s">
        <v>21</v>
      </c>
      <c r="I4" s="19" t="s">
        <v>22</v>
      </c>
      <c r="J4" s="18" t="s">
        <v>21</v>
      </c>
      <c r="K4" s="19" t="s">
        <v>22</v>
      </c>
      <c r="L4" s="18" t="s">
        <v>21</v>
      </c>
      <c r="M4" s="19" t="s">
        <v>22</v>
      </c>
    </row>
    <row r="5" spans="1:13" s="23" customFormat="1" ht="22.5" customHeight="1" thickTop="1">
      <c r="A5" s="20">
        <v>1</v>
      </c>
      <c r="B5" s="22">
        <v>2</v>
      </c>
      <c r="C5" s="21">
        <v>111</v>
      </c>
      <c r="D5" s="22">
        <v>0</v>
      </c>
      <c r="E5" s="21">
        <v>248</v>
      </c>
      <c r="F5" s="22">
        <v>0</v>
      </c>
      <c r="G5" s="21">
        <v>160</v>
      </c>
      <c r="H5" s="22">
        <v>0</v>
      </c>
      <c r="I5" s="21">
        <v>260</v>
      </c>
      <c r="J5" s="22">
        <v>0</v>
      </c>
      <c r="K5" s="21">
        <v>231</v>
      </c>
      <c r="L5" s="22">
        <v>0</v>
      </c>
      <c r="M5" s="21">
        <v>296</v>
      </c>
    </row>
    <row r="6" spans="1:13" s="23" customFormat="1" ht="22.5" customHeight="1">
      <c r="A6" s="24">
        <v>2</v>
      </c>
      <c r="B6" s="26">
        <v>1</v>
      </c>
      <c r="C6" s="25">
        <v>108</v>
      </c>
      <c r="D6" s="26">
        <v>0</v>
      </c>
      <c r="E6" s="25">
        <v>243</v>
      </c>
      <c r="F6" s="26">
        <v>0</v>
      </c>
      <c r="G6" s="25">
        <v>156</v>
      </c>
      <c r="H6" s="26">
        <v>0</v>
      </c>
      <c r="I6" s="25">
        <v>251</v>
      </c>
      <c r="J6" s="26">
        <v>0</v>
      </c>
      <c r="K6" s="25">
        <v>232</v>
      </c>
      <c r="L6" s="26">
        <v>0</v>
      </c>
      <c r="M6" s="25">
        <v>286</v>
      </c>
    </row>
    <row r="7" spans="1:13" s="23" customFormat="1" ht="22.5" customHeight="1">
      <c r="A7" s="24">
        <v>3</v>
      </c>
      <c r="B7" s="26">
        <v>9</v>
      </c>
      <c r="C7" s="25">
        <v>111</v>
      </c>
      <c r="D7" s="26">
        <v>12</v>
      </c>
      <c r="E7" s="25">
        <v>238</v>
      </c>
      <c r="F7" s="26">
        <v>3</v>
      </c>
      <c r="G7" s="25">
        <v>158</v>
      </c>
      <c r="H7" s="26">
        <v>7</v>
      </c>
      <c r="I7" s="25">
        <v>253</v>
      </c>
      <c r="J7" s="26">
        <v>5</v>
      </c>
      <c r="K7" s="25">
        <v>231</v>
      </c>
      <c r="L7" s="26">
        <v>12</v>
      </c>
      <c r="M7" s="25">
        <v>296</v>
      </c>
    </row>
    <row r="8" spans="1:13" s="23" customFormat="1" ht="22.5" customHeight="1">
      <c r="A8" s="24">
        <v>4</v>
      </c>
      <c r="B8" s="26">
        <v>1</v>
      </c>
      <c r="C8" s="25">
        <v>104</v>
      </c>
      <c r="D8" s="26">
        <v>0</v>
      </c>
      <c r="E8" s="25">
        <v>233</v>
      </c>
      <c r="F8" s="26">
        <v>0</v>
      </c>
      <c r="G8" s="25">
        <v>157</v>
      </c>
      <c r="H8" s="26">
        <v>0</v>
      </c>
      <c r="I8" s="25">
        <v>249</v>
      </c>
      <c r="J8" s="26">
        <v>0</v>
      </c>
      <c r="K8" s="25">
        <v>228</v>
      </c>
      <c r="L8" s="26">
        <v>0</v>
      </c>
      <c r="M8" s="25">
        <v>290</v>
      </c>
    </row>
    <row r="9" spans="1:13" s="23" customFormat="1" ht="22.5" customHeight="1">
      <c r="A9" s="24">
        <v>5</v>
      </c>
      <c r="B9" s="26">
        <v>1</v>
      </c>
      <c r="C9" s="25">
        <v>102</v>
      </c>
      <c r="D9" s="26">
        <v>0</v>
      </c>
      <c r="E9" s="25">
        <v>228</v>
      </c>
      <c r="F9" s="26">
        <v>0</v>
      </c>
      <c r="G9" s="25">
        <v>154</v>
      </c>
      <c r="H9" s="26">
        <v>0</v>
      </c>
      <c r="I9" s="25">
        <v>244</v>
      </c>
      <c r="J9" s="26">
        <v>0</v>
      </c>
      <c r="K9" s="25">
        <v>225</v>
      </c>
      <c r="L9" s="26">
        <v>0</v>
      </c>
      <c r="M9" s="25">
        <v>286</v>
      </c>
    </row>
    <row r="10" spans="1:13" s="23" customFormat="1" ht="22.5" customHeight="1">
      <c r="A10" s="24">
        <v>6</v>
      </c>
      <c r="B10" s="26">
        <v>2</v>
      </c>
      <c r="C10" s="25">
        <v>98</v>
      </c>
      <c r="D10" s="26">
        <v>0</v>
      </c>
      <c r="E10" s="25">
        <v>223</v>
      </c>
      <c r="F10" s="26">
        <v>0</v>
      </c>
      <c r="G10" s="25">
        <v>150</v>
      </c>
      <c r="H10" s="26">
        <v>0</v>
      </c>
      <c r="I10" s="25">
        <v>239</v>
      </c>
      <c r="J10" s="26">
        <v>0</v>
      </c>
      <c r="K10" s="25">
        <v>222</v>
      </c>
      <c r="L10" s="26">
        <v>0</v>
      </c>
      <c r="M10" s="25">
        <v>280</v>
      </c>
    </row>
    <row r="11" spans="1:13" s="23" customFormat="1" ht="22.5" customHeight="1">
      <c r="A11" s="24">
        <v>7</v>
      </c>
      <c r="B11" s="26">
        <v>3</v>
      </c>
      <c r="C11" s="25">
        <v>96</v>
      </c>
      <c r="D11" s="26">
        <v>0</v>
      </c>
      <c r="E11" s="25">
        <v>219</v>
      </c>
      <c r="F11" s="26">
        <v>0</v>
      </c>
      <c r="G11" s="25">
        <v>148</v>
      </c>
      <c r="H11" s="26">
        <v>0</v>
      </c>
      <c r="I11" s="25">
        <v>236</v>
      </c>
      <c r="J11" s="26">
        <v>0</v>
      </c>
      <c r="K11" s="25">
        <v>221</v>
      </c>
      <c r="L11" s="26">
        <v>0</v>
      </c>
      <c r="M11" s="25">
        <v>276</v>
      </c>
    </row>
    <row r="12" spans="1:13" s="23" customFormat="1" ht="22.5" customHeight="1">
      <c r="A12" s="24">
        <v>8</v>
      </c>
      <c r="B12" s="26">
        <v>0</v>
      </c>
      <c r="C12" s="25">
        <v>94</v>
      </c>
      <c r="D12" s="26">
        <v>0</v>
      </c>
      <c r="E12" s="25">
        <v>215</v>
      </c>
      <c r="F12" s="26">
        <v>0</v>
      </c>
      <c r="G12" s="25">
        <v>146</v>
      </c>
      <c r="H12" s="26">
        <v>0</v>
      </c>
      <c r="I12" s="25">
        <v>232</v>
      </c>
      <c r="J12" s="26">
        <v>0</v>
      </c>
      <c r="K12" s="25">
        <v>218</v>
      </c>
      <c r="L12" s="26">
        <v>0</v>
      </c>
      <c r="M12" s="25">
        <v>272</v>
      </c>
    </row>
    <row r="13" spans="1:13" s="23" customFormat="1" ht="22.5" customHeight="1">
      <c r="A13" s="24">
        <v>9</v>
      </c>
      <c r="B13" s="26">
        <v>1</v>
      </c>
      <c r="C13" s="25">
        <v>91</v>
      </c>
      <c r="D13" s="26">
        <v>0</v>
      </c>
      <c r="E13" s="25">
        <v>211</v>
      </c>
      <c r="F13" s="26">
        <v>0</v>
      </c>
      <c r="G13" s="25">
        <v>145</v>
      </c>
      <c r="H13" s="26">
        <v>0</v>
      </c>
      <c r="I13" s="25">
        <v>229</v>
      </c>
      <c r="J13" s="26">
        <v>0</v>
      </c>
      <c r="K13" s="25">
        <v>215</v>
      </c>
      <c r="L13" s="26">
        <v>0</v>
      </c>
      <c r="M13" s="25">
        <v>268</v>
      </c>
    </row>
    <row r="14" spans="1:13" s="23" customFormat="1" ht="22.5" customHeight="1">
      <c r="A14" s="24" t="s">
        <v>23</v>
      </c>
      <c r="B14" s="26">
        <v>4</v>
      </c>
      <c r="C14" s="25">
        <v>83</v>
      </c>
      <c r="D14" s="26">
        <v>0</v>
      </c>
      <c r="E14" s="25">
        <v>203</v>
      </c>
      <c r="F14" s="26">
        <v>0</v>
      </c>
      <c r="G14" s="25">
        <v>140</v>
      </c>
      <c r="H14" s="26">
        <v>0</v>
      </c>
      <c r="I14" s="25">
        <v>223</v>
      </c>
      <c r="J14" s="26">
        <v>0</v>
      </c>
      <c r="K14" s="25">
        <v>212</v>
      </c>
      <c r="L14" s="26">
        <v>0</v>
      </c>
      <c r="M14" s="25">
        <v>263</v>
      </c>
    </row>
    <row r="15" spans="1:13" s="23" customFormat="1" ht="22.5" customHeight="1">
      <c r="A15" s="24" t="s">
        <v>24</v>
      </c>
      <c r="B15" s="26">
        <v>1</v>
      </c>
      <c r="C15" s="25">
        <v>77</v>
      </c>
      <c r="D15" s="26">
        <v>0</v>
      </c>
      <c r="E15" s="25">
        <v>193</v>
      </c>
      <c r="F15" s="26">
        <v>0</v>
      </c>
      <c r="G15" s="25">
        <v>138</v>
      </c>
      <c r="H15" s="26">
        <v>0</v>
      </c>
      <c r="I15" s="25">
        <v>221</v>
      </c>
      <c r="J15" s="26">
        <v>0</v>
      </c>
      <c r="K15" s="25">
        <v>210</v>
      </c>
      <c r="L15" s="26">
        <v>0</v>
      </c>
      <c r="M15" s="25">
        <v>260</v>
      </c>
    </row>
    <row r="16" spans="1:13" s="23" customFormat="1" ht="22.5" customHeight="1">
      <c r="A16" s="24" t="s">
        <v>25</v>
      </c>
      <c r="B16" s="45">
        <v>0</v>
      </c>
      <c r="C16" s="48">
        <v>72</v>
      </c>
      <c r="D16" s="26">
        <v>0</v>
      </c>
      <c r="E16" s="25">
        <v>189</v>
      </c>
      <c r="F16" s="26">
        <v>0</v>
      </c>
      <c r="G16" s="25">
        <v>134</v>
      </c>
      <c r="H16" s="26">
        <v>0</v>
      </c>
      <c r="I16" s="25">
        <v>216</v>
      </c>
      <c r="J16" s="26">
        <v>0</v>
      </c>
      <c r="K16" s="25">
        <v>205</v>
      </c>
      <c r="L16" s="26">
        <v>0</v>
      </c>
      <c r="M16" s="25">
        <v>258</v>
      </c>
    </row>
    <row r="17" spans="1:13" s="23" customFormat="1" ht="22.5" customHeight="1">
      <c r="A17" s="24" t="s">
        <v>26</v>
      </c>
      <c r="B17" s="26">
        <v>5</v>
      </c>
      <c r="C17" s="25">
        <v>67</v>
      </c>
      <c r="D17" s="26">
        <v>0</v>
      </c>
      <c r="E17" s="25">
        <v>175</v>
      </c>
      <c r="F17" s="26">
        <v>0</v>
      </c>
      <c r="G17" s="25">
        <v>132</v>
      </c>
      <c r="H17" s="26">
        <v>0</v>
      </c>
      <c r="I17" s="25">
        <v>214</v>
      </c>
      <c r="J17" s="26">
        <v>0</v>
      </c>
      <c r="K17" s="25">
        <v>204</v>
      </c>
      <c r="L17" s="26">
        <v>0</v>
      </c>
      <c r="M17" s="25">
        <v>254</v>
      </c>
    </row>
    <row r="18" spans="1:13" s="23" customFormat="1" ht="22.5" customHeight="1">
      <c r="A18" s="24" t="s">
        <v>27</v>
      </c>
      <c r="B18" s="26">
        <v>3</v>
      </c>
      <c r="C18" s="25">
        <v>59</v>
      </c>
      <c r="D18" s="26">
        <v>0</v>
      </c>
      <c r="E18" s="25">
        <v>163</v>
      </c>
      <c r="F18" s="26">
        <v>0</v>
      </c>
      <c r="G18" s="25">
        <v>126</v>
      </c>
      <c r="H18" s="26">
        <v>0</v>
      </c>
      <c r="I18" s="25">
        <v>207</v>
      </c>
      <c r="J18" s="26">
        <v>0</v>
      </c>
      <c r="K18" s="25">
        <v>196</v>
      </c>
      <c r="L18" s="26">
        <v>0</v>
      </c>
      <c r="M18" s="25">
        <v>248</v>
      </c>
    </row>
    <row r="19" spans="1:13" s="23" customFormat="1" ht="22.5" customHeight="1">
      <c r="A19" s="24" t="s">
        <v>28</v>
      </c>
      <c r="B19" s="26">
        <v>1</v>
      </c>
      <c r="C19" s="25">
        <v>53</v>
      </c>
      <c r="D19" s="26">
        <v>0</v>
      </c>
      <c r="E19" s="25">
        <v>158</v>
      </c>
      <c r="F19" s="26">
        <v>0</v>
      </c>
      <c r="G19" s="25">
        <v>121</v>
      </c>
      <c r="H19" s="26">
        <v>0</v>
      </c>
      <c r="I19" s="25">
        <v>203</v>
      </c>
      <c r="J19" s="26">
        <v>0</v>
      </c>
      <c r="K19" s="25">
        <v>189</v>
      </c>
      <c r="L19" s="26">
        <v>0</v>
      </c>
      <c r="M19" s="25">
        <v>240</v>
      </c>
    </row>
    <row r="20" spans="1:13" s="23" customFormat="1" ht="22.5" customHeight="1">
      <c r="A20" s="24" t="s">
        <v>29</v>
      </c>
      <c r="B20" s="26">
        <v>3</v>
      </c>
      <c r="C20" s="25">
        <v>48</v>
      </c>
      <c r="D20" s="26">
        <v>0</v>
      </c>
      <c r="E20" s="25">
        <v>153</v>
      </c>
      <c r="F20" s="26">
        <v>0</v>
      </c>
      <c r="G20" s="25">
        <v>114</v>
      </c>
      <c r="H20" s="26">
        <v>0</v>
      </c>
      <c r="I20" s="25">
        <v>198</v>
      </c>
      <c r="J20" s="26">
        <v>0</v>
      </c>
      <c r="K20" s="25">
        <v>182</v>
      </c>
      <c r="L20" s="26">
        <v>0</v>
      </c>
      <c r="M20" s="25">
        <v>236</v>
      </c>
    </row>
    <row r="21" spans="1:13" s="23" customFormat="1" ht="22.5" customHeight="1">
      <c r="A21" s="24" t="s">
        <v>30</v>
      </c>
      <c r="B21" s="26">
        <v>2</v>
      </c>
      <c r="C21" s="25">
        <v>41</v>
      </c>
      <c r="D21" s="26">
        <v>0</v>
      </c>
      <c r="E21" s="25">
        <v>150</v>
      </c>
      <c r="F21" s="26">
        <v>0</v>
      </c>
      <c r="G21" s="25">
        <v>107</v>
      </c>
      <c r="H21" s="26">
        <v>0</v>
      </c>
      <c r="I21" s="25">
        <v>194</v>
      </c>
      <c r="J21" s="26">
        <v>0</v>
      </c>
      <c r="K21" s="25">
        <v>175</v>
      </c>
      <c r="L21" s="26">
        <v>0</v>
      </c>
      <c r="M21" s="25">
        <v>230</v>
      </c>
    </row>
    <row r="22" spans="1:13" s="23" customFormat="1" ht="22.5" customHeight="1">
      <c r="A22" s="24" t="s">
        <v>31</v>
      </c>
      <c r="B22" s="26">
        <v>0</v>
      </c>
      <c r="C22" s="25">
        <v>35</v>
      </c>
      <c r="D22" s="26">
        <v>0</v>
      </c>
      <c r="E22" s="25">
        <v>147</v>
      </c>
      <c r="F22" s="26">
        <v>0</v>
      </c>
      <c r="G22" s="25">
        <v>104</v>
      </c>
      <c r="H22" s="26">
        <v>0</v>
      </c>
      <c r="I22" s="25">
        <v>192</v>
      </c>
      <c r="J22" s="26">
        <v>0</v>
      </c>
      <c r="K22" s="25">
        <v>171</v>
      </c>
      <c r="L22" s="26">
        <v>0</v>
      </c>
      <c r="M22" s="25">
        <v>220</v>
      </c>
    </row>
    <row r="23" spans="1:13" s="23" customFormat="1" ht="22.5" customHeight="1">
      <c r="A23" s="24" t="s">
        <v>32</v>
      </c>
      <c r="B23" s="26">
        <v>3</v>
      </c>
      <c r="C23" s="25">
        <v>32</v>
      </c>
      <c r="D23" s="26">
        <v>0</v>
      </c>
      <c r="E23" s="25">
        <v>142</v>
      </c>
      <c r="F23" s="26">
        <v>0</v>
      </c>
      <c r="G23" s="25">
        <v>103</v>
      </c>
      <c r="H23" s="26">
        <v>0</v>
      </c>
      <c r="I23" s="25">
        <v>187</v>
      </c>
      <c r="J23" s="26">
        <v>0</v>
      </c>
      <c r="K23" s="25">
        <v>168</v>
      </c>
      <c r="L23" s="26">
        <v>0</v>
      </c>
      <c r="M23" s="25">
        <v>214</v>
      </c>
    </row>
    <row r="24" spans="1:13" s="23" customFormat="1" ht="22.5" customHeight="1">
      <c r="A24" s="24" t="s">
        <v>33</v>
      </c>
      <c r="B24" s="26">
        <v>3</v>
      </c>
      <c r="C24" s="25">
        <v>28</v>
      </c>
      <c r="D24" s="26">
        <v>0</v>
      </c>
      <c r="E24" s="25">
        <v>138</v>
      </c>
      <c r="F24" s="26">
        <v>0</v>
      </c>
      <c r="G24" s="25">
        <v>97</v>
      </c>
      <c r="H24" s="26">
        <v>0</v>
      </c>
      <c r="I24" s="25">
        <v>182</v>
      </c>
      <c r="J24" s="26">
        <v>0</v>
      </c>
      <c r="K24" s="25">
        <v>162</v>
      </c>
      <c r="L24" s="26">
        <v>0</v>
      </c>
      <c r="M24" s="25">
        <v>208</v>
      </c>
    </row>
    <row r="25" spans="1:13" s="23" customFormat="1" ht="22.5" customHeight="1">
      <c r="A25" s="24" t="s">
        <v>34</v>
      </c>
      <c r="B25" s="26">
        <v>2</v>
      </c>
      <c r="C25" s="25">
        <v>20</v>
      </c>
      <c r="D25" s="26">
        <v>0</v>
      </c>
      <c r="E25" s="25">
        <v>132</v>
      </c>
      <c r="F25" s="26">
        <v>0</v>
      </c>
      <c r="G25" s="25">
        <v>86</v>
      </c>
      <c r="H25" s="26">
        <v>0</v>
      </c>
      <c r="I25" s="25">
        <v>178</v>
      </c>
      <c r="J25" s="26">
        <v>0</v>
      </c>
      <c r="K25" s="25">
        <v>154</v>
      </c>
      <c r="L25" s="26">
        <v>0</v>
      </c>
      <c r="M25" s="25">
        <v>200</v>
      </c>
    </row>
    <row r="26" spans="1:13" s="23" customFormat="1" ht="22.5" customHeight="1">
      <c r="A26" s="24" t="s">
        <v>35</v>
      </c>
      <c r="B26" s="26">
        <v>2</v>
      </c>
      <c r="C26" s="25">
        <v>9</v>
      </c>
      <c r="D26" s="26">
        <v>0</v>
      </c>
      <c r="E26" s="25">
        <v>123</v>
      </c>
      <c r="F26" s="26">
        <v>0</v>
      </c>
      <c r="G26" s="25">
        <v>80</v>
      </c>
      <c r="H26" s="26">
        <v>0</v>
      </c>
      <c r="I26" s="25">
        <v>167</v>
      </c>
      <c r="J26" s="26">
        <v>0</v>
      </c>
      <c r="K26" s="25">
        <v>148</v>
      </c>
      <c r="L26" s="26">
        <v>1</v>
      </c>
      <c r="M26" s="25">
        <v>192</v>
      </c>
    </row>
    <row r="27" spans="1:13" s="23" customFormat="1" ht="22.5" customHeight="1">
      <c r="A27" s="24" t="s">
        <v>36</v>
      </c>
      <c r="B27" s="26">
        <v>1</v>
      </c>
      <c r="C27" s="25">
        <v>6</v>
      </c>
      <c r="D27" s="26">
        <v>0</v>
      </c>
      <c r="E27" s="25">
        <v>120</v>
      </c>
      <c r="F27" s="26">
        <v>1</v>
      </c>
      <c r="G27" s="25">
        <v>82</v>
      </c>
      <c r="H27" s="26">
        <v>0</v>
      </c>
      <c r="I27" s="25">
        <v>166</v>
      </c>
      <c r="J27" s="26">
        <v>0</v>
      </c>
      <c r="K27" s="25">
        <v>140</v>
      </c>
      <c r="L27" s="26">
        <v>0</v>
      </c>
      <c r="M27" s="25">
        <v>188</v>
      </c>
    </row>
    <row r="28" spans="1:13" s="23" customFormat="1" ht="22.5" customHeight="1">
      <c r="A28" s="24" t="s">
        <v>37</v>
      </c>
      <c r="B28" s="26">
        <v>0</v>
      </c>
      <c r="C28" s="25">
        <v>0</v>
      </c>
      <c r="D28" s="26">
        <v>0</v>
      </c>
      <c r="E28" s="25">
        <v>117</v>
      </c>
      <c r="F28" s="26">
        <v>0</v>
      </c>
      <c r="G28" s="25">
        <v>80</v>
      </c>
      <c r="H28" s="26">
        <v>0</v>
      </c>
      <c r="I28" s="25">
        <v>162</v>
      </c>
      <c r="J28" s="26">
        <v>0</v>
      </c>
      <c r="K28" s="25">
        <v>137</v>
      </c>
      <c r="L28" s="26">
        <v>0</v>
      </c>
      <c r="M28" s="25">
        <v>182</v>
      </c>
    </row>
    <row r="29" spans="1:13" s="23" customFormat="1" ht="22.5" customHeight="1">
      <c r="A29" s="24" t="s">
        <v>38</v>
      </c>
      <c r="B29" s="26">
        <v>0</v>
      </c>
      <c r="C29" s="25">
        <v>0</v>
      </c>
      <c r="D29" s="26">
        <v>0</v>
      </c>
      <c r="E29" s="25">
        <v>113</v>
      </c>
      <c r="F29" s="26">
        <v>0</v>
      </c>
      <c r="G29" s="25">
        <v>72</v>
      </c>
      <c r="H29" s="26">
        <v>0</v>
      </c>
      <c r="I29" s="25">
        <v>156</v>
      </c>
      <c r="J29" s="26">
        <v>0</v>
      </c>
      <c r="K29" s="25">
        <v>131</v>
      </c>
      <c r="L29" s="26">
        <v>0</v>
      </c>
      <c r="M29" s="25">
        <v>175</v>
      </c>
    </row>
    <row r="30" spans="1:13" s="23" customFormat="1" ht="22.5" customHeight="1">
      <c r="A30" s="24" t="s">
        <v>39</v>
      </c>
      <c r="B30" s="26">
        <v>0</v>
      </c>
      <c r="C30" s="25">
        <v>0</v>
      </c>
      <c r="D30" s="26">
        <v>0</v>
      </c>
      <c r="E30" s="25">
        <v>105</v>
      </c>
      <c r="F30" s="26">
        <v>0</v>
      </c>
      <c r="G30" s="25">
        <v>69</v>
      </c>
      <c r="H30" s="26">
        <v>0</v>
      </c>
      <c r="I30" s="25">
        <v>154</v>
      </c>
      <c r="J30" s="26">
        <v>0</v>
      </c>
      <c r="K30" s="25">
        <v>126</v>
      </c>
      <c r="L30" s="26">
        <v>0</v>
      </c>
      <c r="M30" s="25">
        <v>170</v>
      </c>
    </row>
    <row r="31" spans="1:13" s="23" customFormat="1" ht="22.5" customHeight="1">
      <c r="A31" s="24" t="s">
        <v>40</v>
      </c>
      <c r="B31" s="26">
        <v>0</v>
      </c>
      <c r="C31" s="25">
        <v>0</v>
      </c>
      <c r="D31" s="26">
        <v>0</v>
      </c>
      <c r="E31" s="25">
        <v>98</v>
      </c>
      <c r="F31" s="26">
        <v>0</v>
      </c>
      <c r="G31" s="25">
        <v>62</v>
      </c>
      <c r="H31" s="26">
        <v>0</v>
      </c>
      <c r="I31" s="25">
        <v>146</v>
      </c>
      <c r="J31" s="26">
        <v>0</v>
      </c>
      <c r="K31" s="25">
        <v>122</v>
      </c>
      <c r="L31" s="26">
        <v>0</v>
      </c>
      <c r="M31" s="25">
        <v>164</v>
      </c>
    </row>
    <row r="32" spans="1:13" s="23" customFormat="1" ht="22.5" customHeight="1">
      <c r="A32" s="24" t="s">
        <v>41</v>
      </c>
      <c r="B32" s="26">
        <v>0</v>
      </c>
      <c r="C32" s="25">
        <v>0</v>
      </c>
      <c r="D32" s="26">
        <v>0</v>
      </c>
      <c r="E32" s="25">
        <v>95</v>
      </c>
      <c r="F32" s="26">
        <v>0</v>
      </c>
      <c r="G32" s="25">
        <v>55</v>
      </c>
      <c r="H32" s="26">
        <v>0</v>
      </c>
      <c r="I32" s="25">
        <v>141</v>
      </c>
      <c r="J32" s="26">
        <v>0</v>
      </c>
      <c r="K32" s="25">
        <v>117</v>
      </c>
      <c r="L32" s="26">
        <v>0</v>
      </c>
      <c r="M32" s="25">
        <v>160</v>
      </c>
    </row>
    <row r="33" spans="1:13" s="23" customFormat="1" ht="22.5" customHeight="1">
      <c r="A33" s="24" t="s">
        <v>42</v>
      </c>
      <c r="B33" s="26">
        <v>0</v>
      </c>
      <c r="C33" s="25">
        <v>0</v>
      </c>
      <c r="D33" s="26">
        <v>0</v>
      </c>
      <c r="E33" s="25">
        <v>90</v>
      </c>
      <c r="F33" s="26">
        <v>0</v>
      </c>
      <c r="G33" s="25">
        <v>50</v>
      </c>
      <c r="H33" s="26">
        <v>0</v>
      </c>
      <c r="I33" s="25">
        <v>136</v>
      </c>
      <c r="J33" s="26">
        <v>0</v>
      </c>
      <c r="K33" s="25">
        <v>113</v>
      </c>
      <c r="L33" s="26">
        <v>0</v>
      </c>
      <c r="M33" s="25">
        <v>156</v>
      </c>
    </row>
    <row r="34" spans="1:13" s="23" customFormat="1" ht="22.5" customHeight="1">
      <c r="A34" s="24" t="s">
        <v>43</v>
      </c>
      <c r="B34" s="26">
        <v>0</v>
      </c>
      <c r="C34" s="25">
        <v>0</v>
      </c>
      <c r="D34" s="26">
        <v>0</v>
      </c>
      <c r="E34" s="25">
        <v>88</v>
      </c>
      <c r="F34" s="26">
        <v>0</v>
      </c>
      <c r="G34" s="25">
        <v>44</v>
      </c>
      <c r="H34" s="26">
        <v>0</v>
      </c>
      <c r="I34" s="25">
        <v>127</v>
      </c>
      <c r="J34" s="26">
        <v>0</v>
      </c>
      <c r="K34" s="25">
        <v>103</v>
      </c>
      <c r="L34" s="26">
        <v>0</v>
      </c>
      <c r="M34" s="25">
        <v>150</v>
      </c>
    </row>
    <row r="35" spans="1:13" s="23" customFormat="1" ht="22.5" customHeight="1">
      <c r="A35" s="27" t="s">
        <v>44</v>
      </c>
      <c r="B35" s="26">
        <v>0</v>
      </c>
      <c r="C35" s="25">
        <v>0</v>
      </c>
      <c r="D35" s="26">
        <v>0</v>
      </c>
      <c r="E35" s="25">
        <v>85</v>
      </c>
      <c r="F35" s="26">
        <v>0</v>
      </c>
      <c r="G35" s="25">
        <v>36</v>
      </c>
      <c r="H35" s="26">
        <v>0</v>
      </c>
      <c r="I35" s="25">
        <v>124</v>
      </c>
      <c r="J35" s="26">
        <v>0</v>
      </c>
      <c r="K35" s="25">
        <v>96</v>
      </c>
      <c r="L35" s="26">
        <v>0</v>
      </c>
      <c r="M35" s="25">
        <v>138</v>
      </c>
    </row>
    <row r="36" spans="1:13" s="23" customFormat="1" ht="22.5" customHeight="1">
      <c r="A36" s="97" t="s">
        <v>45</v>
      </c>
      <c r="B36" s="95">
        <f>SUM(B5:B35)</f>
        <v>50</v>
      </c>
      <c r="C36" s="96"/>
      <c r="D36" s="95">
        <f>SUM(D5:D35)</f>
        <v>12</v>
      </c>
      <c r="E36" s="96"/>
      <c r="F36" s="95">
        <f>SUM(F5:F35)</f>
        <v>4</v>
      </c>
      <c r="G36" s="96"/>
      <c r="H36" s="95">
        <f>SUM(H5:H35)</f>
        <v>7</v>
      </c>
      <c r="I36" s="96"/>
      <c r="J36" s="95">
        <f>SUM(J5:J35)</f>
        <v>5</v>
      </c>
      <c r="K36" s="96"/>
      <c r="L36" s="95">
        <f>SUM(L5:L35)</f>
        <v>13</v>
      </c>
      <c r="M36" s="96"/>
    </row>
    <row r="37" spans="1:13" s="23" customFormat="1" ht="22.5" customHeight="1">
      <c r="A37" s="98"/>
      <c r="B37" s="29" t="s">
        <v>46</v>
      </c>
      <c r="C37" s="30">
        <f>SUM(B5:B35)+'２月積雪調査表'!C37</f>
        <v>865</v>
      </c>
      <c r="D37" s="29" t="s">
        <v>46</v>
      </c>
      <c r="E37" s="30">
        <f>SUM(D5:D35)+'２月積雪調査表'!E37</f>
        <v>1403</v>
      </c>
      <c r="F37" s="29" t="s">
        <v>46</v>
      </c>
      <c r="G37" s="30">
        <f>SUM(F5:F35)+'２月積雪調査表'!G37</f>
        <v>1433</v>
      </c>
      <c r="H37" s="29" t="s">
        <v>46</v>
      </c>
      <c r="I37" s="30">
        <f>SUM(H5:H35)+'２月積雪調査表'!I37</f>
        <v>1749</v>
      </c>
      <c r="J37" s="29" t="s">
        <v>46</v>
      </c>
      <c r="K37" s="30">
        <f>SUM(J5:J35)+'２月積雪調査表'!K37</f>
        <v>1817</v>
      </c>
      <c r="L37" s="29" t="s">
        <v>46</v>
      </c>
      <c r="M37" s="30">
        <f>SUM(L5:L35)+'２月積雪調査表'!M37</f>
        <v>1800</v>
      </c>
    </row>
    <row r="38" spans="1:13" s="23" customFormat="1" ht="22.5" customHeight="1">
      <c r="A38" s="97" t="s">
        <v>47</v>
      </c>
      <c r="B38" s="95">
        <f>COUNTIF(B5:B35,"&gt;=1")</f>
        <v>20</v>
      </c>
      <c r="C38" s="96"/>
      <c r="D38" s="95">
        <f>COUNTIF(D5:D35,"&gt;=1")</f>
        <v>1</v>
      </c>
      <c r="E38" s="96"/>
      <c r="F38" s="95">
        <f>COUNTIF(F5:F35,"&gt;=1")</f>
        <v>2</v>
      </c>
      <c r="G38" s="96"/>
      <c r="H38" s="95">
        <f>COUNTIF(H5:H35,"&gt;=1")</f>
        <v>1</v>
      </c>
      <c r="I38" s="96"/>
      <c r="J38" s="95">
        <f>COUNTIF(J5:J35,"&gt;=1")</f>
        <v>1</v>
      </c>
      <c r="K38" s="96"/>
      <c r="L38" s="95">
        <f>COUNTIF(L5:L35,"&gt;=1")</f>
        <v>2</v>
      </c>
      <c r="M38" s="96"/>
    </row>
    <row r="39" spans="1:13" s="23" customFormat="1" ht="22.5" customHeight="1">
      <c r="A39" s="98"/>
      <c r="B39" s="29" t="s">
        <v>48</v>
      </c>
      <c r="C39" s="30">
        <f>COUNTIF(B5:B35,"&gt;=1")+'２月積雪調査表'!C39</f>
        <v>79</v>
      </c>
      <c r="D39" s="29" t="s">
        <v>48</v>
      </c>
      <c r="E39" s="30">
        <f>COUNTIF(D5:D35,"&gt;=1")+'２月積雪調査表'!E39</f>
        <v>50</v>
      </c>
      <c r="F39" s="29" t="s">
        <v>48</v>
      </c>
      <c r="G39" s="30">
        <f>COUNTIF(F5:F35,"&gt;=1")+'２月積雪調査表'!G39</f>
        <v>54</v>
      </c>
      <c r="H39" s="29" t="s">
        <v>48</v>
      </c>
      <c r="I39" s="30">
        <f>COUNTIF(H5:H35,"&gt;=1")+'２月積雪調査表'!I39</f>
        <v>55</v>
      </c>
      <c r="J39" s="29" t="s">
        <v>48</v>
      </c>
      <c r="K39" s="30">
        <f>COUNTIF(J5:J35,"&gt;=1")+'２月積雪調査表'!K39</f>
        <v>49</v>
      </c>
      <c r="L39" s="29" t="s">
        <v>48</v>
      </c>
      <c r="M39" s="30">
        <f>COUNTIF(L5:L35,"&gt;=1")+'２月積雪調査表'!M39</f>
        <v>55</v>
      </c>
    </row>
    <row r="40" spans="1:13" ht="19.5">
      <c r="A40" s="31" t="s">
        <v>49</v>
      </c>
      <c r="B40" s="32"/>
      <c r="C40" s="33">
        <f>MAXA(B5:B35)</f>
        <v>9</v>
      </c>
      <c r="D40" s="62"/>
      <c r="E40" s="33">
        <f>MAXA(D5:D35)</f>
        <v>12</v>
      </c>
      <c r="F40" s="32"/>
      <c r="G40" s="33">
        <f>MAXA(F5:F35)</f>
        <v>3</v>
      </c>
      <c r="H40" s="32"/>
      <c r="I40" s="33">
        <f>MAXA(H5:H35)</f>
        <v>7</v>
      </c>
      <c r="J40" s="32"/>
      <c r="K40" s="33">
        <f>MAXA(J5:J35)</f>
        <v>5</v>
      </c>
      <c r="L40" s="32"/>
      <c r="M40" s="33">
        <f>MAXA(L5:L35)</f>
        <v>12</v>
      </c>
    </row>
    <row r="41" spans="1:13" ht="19.5" customHeight="1">
      <c r="A41" s="34" t="s">
        <v>50</v>
      </c>
      <c r="B41" s="39"/>
      <c r="C41" s="35">
        <f>MAXA(C5:C35)</f>
        <v>111</v>
      </c>
      <c r="D41" s="36"/>
      <c r="E41" s="35">
        <f>MAXA(E5:E35)</f>
        <v>248</v>
      </c>
      <c r="F41" s="36"/>
      <c r="G41" s="35">
        <f>MAXA(G5:G35)</f>
        <v>160</v>
      </c>
      <c r="H41" s="36"/>
      <c r="I41" s="35">
        <f>MAXA(I5:I35)</f>
        <v>260</v>
      </c>
      <c r="J41" s="39"/>
      <c r="K41" s="35">
        <f>MAXA(K5:K35)</f>
        <v>232</v>
      </c>
      <c r="L41" s="36"/>
      <c r="M41" s="35">
        <f>MAXA(M5:M35)</f>
        <v>296</v>
      </c>
    </row>
  </sheetData>
  <mergeCells count="25">
    <mergeCell ref="H36:I36"/>
    <mergeCell ref="A36:A37"/>
    <mergeCell ref="A38:A39"/>
    <mergeCell ref="F38:G38"/>
    <mergeCell ref="H38:I38"/>
    <mergeCell ref="B38:C38"/>
    <mergeCell ref="D38:E38"/>
    <mergeCell ref="B36:C36"/>
    <mergeCell ref="D36:E36"/>
    <mergeCell ref="F36:G36"/>
    <mergeCell ref="J38:K38"/>
    <mergeCell ref="L38:M38"/>
    <mergeCell ref="J3:K3"/>
    <mergeCell ref="L3:M3"/>
    <mergeCell ref="J36:K36"/>
    <mergeCell ref="L36:M36"/>
    <mergeCell ref="A2:E2"/>
    <mergeCell ref="A1:J1"/>
    <mergeCell ref="L1:M1"/>
    <mergeCell ref="K2:M2"/>
    <mergeCell ref="A3:A4"/>
    <mergeCell ref="B3:C3"/>
    <mergeCell ref="D3:E3"/>
    <mergeCell ref="F3:G3"/>
    <mergeCell ref="H3:I3"/>
  </mergeCells>
  <phoneticPr fontId="1"/>
  <conditionalFormatting sqref="E5:E35">
    <cfRule type="cellIs" dxfId="35" priority="14" stopIfTrue="1" operator="equal">
      <formula>$E$41</formula>
    </cfRule>
  </conditionalFormatting>
  <conditionalFormatting sqref="B5:B35">
    <cfRule type="cellIs" dxfId="34" priority="15" stopIfTrue="1" operator="equal">
      <formula>$C$40</formula>
    </cfRule>
  </conditionalFormatting>
  <conditionalFormatting sqref="C5:C35">
    <cfRule type="cellIs" dxfId="33" priority="16" stopIfTrue="1" operator="equal">
      <formula>$C$41</formula>
    </cfRule>
  </conditionalFormatting>
  <conditionalFormatting sqref="G5:G35">
    <cfRule type="cellIs" dxfId="32" priority="17" stopIfTrue="1" operator="equal">
      <formula>$G$41</formula>
    </cfRule>
  </conditionalFormatting>
  <conditionalFormatting sqref="F5:F35">
    <cfRule type="cellIs" dxfId="31" priority="18" stopIfTrue="1" operator="equal">
      <formula>$G$40</formula>
    </cfRule>
  </conditionalFormatting>
  <conditionalFormatting sqref="H5:H35">
    <cfRule type="cellIs" dxfId="30" priority="19" stopIfTrue="1" operator="equal">
      <formula>$I$40</formula>
    </cfRule>
  </conditionalFormatting>
  <conditionalFormatting sqref="I5:I35">
    <cfRule type="cellIs" dxfId="29" priority="20" stopIfTrue="1" operator="equal">
      <formula>$I$41</formula>
    </cfRule>
  </conditionalFormatting>
  <conditionalFormatting sqref="J5:J35">
    <cfRule type="cellIs" dxfId="28" priority="21" stopIfTrue="1" operator="equal">
      <formula>$K$40</formula>
    </cfRule>
  </conditionalFormatting>
  <conditionalFormatting sqref="K5:K35">
    <cfRule type="cellIs" dxfId="27" priority="22" stopIfTrue="1" operator="equal">
      <formula>$K$41</formula>
    </cfRule>
  </conditionalFormatting>
  <conditionalFormatting sqref="M5:M35">
    <cfRule type="cellIs" dxfId="26" priority="23" stopIfTrue="1" operator="equal">
      <formula>$M$41</formula>
    </cfRule>
  </conditionalFormatting>
  <conditionalFormatting sqref="L5:L35">
    <cfRule type="cellIs" dxfId="25" priority="24" stopIfTrue="1" operator="equal">
      <formula>$M$40</formula>
    </cfRule>
  </conditionalFormatting>
  <conditionalFormatting sqref="D5:D35">
    <cfRule type="cellIs" dxfId="24" priority="25" stopIfTrue="1" operator="equal">
      <formula>$E$40</formula>
    </cfRule>
  </conditionalFormatting>
  <pageMargins left="0.96" right="0" top="0.59055118110236227" bottom="0.39" header="0.51181102362204722" footer="0.24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Normal="100" zoomScaleSheetLayoutView="100" workbookViewId="0">
      <pane ySplit="4" topLeftCell="A5" activePane="bottomLeft" state="frozen"/>
      <selection pane="bottomLeft" activeCell="N5" sqref="N5"/>
    </sheetView>
  </sheetViews>
  <sheetFormatPr defaultRowHeight="13.5"/>
  <cols>
    <col min="1" max="13" width="6.125" customWidth="1"/>
  </cols>
  <sheetData>
    <row r="1" spans="1:13" ht="30" customHeight="1">
      <c r="A1" s="86" t="s">
        <v>12</v>
      </c>
      <c r="B1" s="86"/>
      <c r="C1" s="86"/>
      <c r="D1" s="86"/>
      <c r="E1" s="86"/>
      <c r="F1" s="86"/>
      <c r="G1" s="86"/>
      <c r="H1" s="86"/>
      <c r="I1" s="86"/>
      <c r="J1" s="87"/>
      <c r="K1" s="16" t="s">
        <v>58</v>
      </c>
      <c r="L1" s="88" t="s">
        <v>14</v>
      </c>
      <c r="M1" s="89"/>
    </row>
    <row r="2" spans="1:13" ht="24.95" customHeight="1">
      <c r="A2" s="94" t="s">
        <v>83</v>
      </c>
      <c r="B2" s="94"/>
      <c r="C2" s="94"/>
      <c r="D2" s="94"/>
      <c r="E2" s="94"/>
      <c r="F2" s="17"/>
      <c r="G2" s="17"/>
      <c r="H2" s="17"/>
      <c r="I2" s="17"/>
      <c r="J2" s="17"/>
      <c r="K2" s="90" t="s">
        <v>15</v>
      </c>
      <c r="L2" s="90"/>
      <c r="M2" s="90"/>
    </row>
    <row r="3" spans="1:13" ht="22.5" customHeight="1">
      <c r="A3" s="91" t="s">
        <v>60</v>
      </c>
      <c r="B3" s="93" t="s">
        <v>16</v>
      </c>
      <c r="C3" s="93"/>
      <c r="D3" s="93" t="s">
        <v>17</v>
      </c>
      <c r="E3" s="93"/>
      <c r="F3" s="93" t="s">
        <v>18</v>
      </c>
      <c r="G3" s="93"/>
      <c r="H3" s="93" t="s">
        <v>53</v>
      </c>
      <c r="I3" s="93"/>
      <c r="J3" s="93" t="s">
        <v>19</v>
      </c>
      <c r="K3" s="93"/>
      <c r="L3" s="93" t="s">
        <v>20</v>
      </c>
      <c r="M3" s="93"/>
    </row>
    <row r="4" spans="1:13" ht="22.5" customHeight="1" thickBot="1">
      <c r="A4" s="92"/>
      <c r="B4" s="18" t="s">
        <v>21</v>
      </c>
      <c r="C4" s="19" t="s">
        <v>22</v>
      </c>
      <c r="D4" s="18" t="s">
        <v>21</v>
      </c>
      <c r="E4" s="19" t="s">
        <v>22</v>
      </c>
      <c r="F4" s="18" t="s">
        <v>21</v>
      </c>
      <c r="G4" s="19" t="s">
        <v>22</v>
      </c>
      <c r="H4" s="18" t="s">
        <v>21</v>
      </c>
      <c r="I4" s="19" t="s">
        <v>22</v>
      </c>
      <c r="J4" s="18" t="s">
        <v>21</v>
      </c>
      <c r="K4" s="19" t="s">
        <v>22</v>
      </c>
      <c r="L4" s="18" t="s">
        <v>21</v>
      </c>
      <c r="M4" s="19" t="s">
        <v>22</v>
      </c>
    </row>
    <row r="5" spans="1:13" s="23" customFormat="1" ht="22.5" customHeight="1" thickTop="1">
      <c r="A5" s="20">
        <v>1</v>
      </c>
      <c r="B5" s="22">
        <v>0</v>
      </c>
      <c r="C5" s="21">
        <v>0</v>
      </c>
      <c r="D5" s="22">
        <v>0</v>
      </c>
      <c r="E5" s="21">
        <v>82</v>
      </c>
      <c r="F5" s="22">
        <v>0</v>
      </c>
      <c r="G5" s="21">
        <v>32</v>
      </c>
      <c r="H5" s="22">
        <v>0</v>
      </c>
      <c r="I5" s="21">
        <v>117</v>
      </c>
      <c r="J5" s="22">
        <v>0</v>
      </c>
      <c r="K5" s="21">
        <v>84</v>
      </c>
      <c r="L5" s="22">
        <v>0</v>
      </c>
      <c r="M5" s="21">
        <v>130</v>
      </c>
    </row>
    <row r="6" spans="1:13" s="23" customFormat="1" ht="22.5" customHeight="1">
      <c r="A6" s="24">
        <v>2</v>
      </c>
      <c r="B6" s="26"/>
      <c r="C6" s="25"/>
      <c r="D6" s="26"/>
      <c r="E6" s="25"/>
      <c r="F6" s="26"/>
      <c r="G6" s="25"/>
      <c r="H6" s="26"/>
      <c r="I6" s="25"/>
      <c r="J6" s="26"/>
      <c r="K6" s="25"/>
      <c r="L6" s="26"/>
      <c r="M6" s="25"/>
    </row>
    <row r="7" spans="1:13" s="23" customFormat="1" ht="22.5" customHeight="1">
      <c r="A7" s="24">
        <v>3</v>
      </c>
      <c r="B7" s="26"/>
      <c r="C7" s="25"/>
      <c r="D7" s="26"/>
      <c r="E7" s="25"/>
      <c r="F7" s="26"/>
      <c r="G7" s="25"/>
      <c r="H7" s="26"/>
      <c r="I7" s="25"/>
      <c r="J7" s="26"/>
      <c r="K7" s="25"/>
      <c r="L7" s="26"/>
      <c r="M7" s="25"/>
    </row>
    <row r="8" spans="1:13" s="23" customFormat="1" ht="22.5" customHeight="1">
      <c r="A8" s="24">
        <v>4</v>
      </c>
      <c r="B8" s="26"/>
      <c r="C8" s="25"/>
      <c r="D8" s="26"/>
      <c r="E8" s="25"/>
      <c r="F8" s="26"/>
      <c r="G8" s="25"/>
      <c r="H8" s="26"/>
      <c r="I8" s="25"/>
      <c r="J8" s="26"/>
      <c r="K8" s="25"/>
      <c r="L8" s="26"/>
      <c r="M8" s="25"/>
    </row>
    <row r="9" spans="1:13" s="23" customFormat="1" ht="22.5" customHeight="1">
      <c r="A9" s="24">
        <v>5</v>
      </c>
      <c r="B9" s="26"/>
      <c r="C9" s="25"/>
      <c r="D9" s="26"/>
      <c r="E9" s="25"/>
      <c r="F9" s="26"/>
      <c r="G9" s="25"/>
      <c r="H9" s="26"/>
      <c r="I9" s="25"/>
      <c r="J9" s="26"/>
      <c r="K9" s="25"/>
      <c r="L9" s="26"/>
      <c r="M9" s="25"/>
    </row>
    <row r="10" spans="1:13" s="23" customFormat="1" ht="22.5" customHeight="1">
      <c r="A10" s="24">
        <v>6</v>
      </c>
      <c r="B10" s="26"/>
      <c r="C10" s="25"/>
      <c r="D10" s="26"/>
      <c r="E10" s="25"/>
      <c r="F10" s="26"/>
      <c r="G10" s="25"/>
      <c r="H10" s="26"/>
      <c r="I10" s="25"/>
      <c r="J10" s="26"/>
      <c r="K10" s="25"/>
      <c r="L10" s="26"/>
      <c r="M10" s="25"/>
    </row>
    <row r="11" spans="1:13" s="23" customFormat="1" ht="22.5" customHeight="1">
      <c r="A11" s="24">
        <v>7</v>
      </c>
      <c r="B11" s="26"/>
      <c r="C11" s="25"/>
      <c r="D11" s="26"/>
      <c r="E11" s="25"/>
      <c r="F11" s="26"/>
      <c r="G11" s="25"/>
      <c r="H11" s="26"/>
      <c r="I11" s="25"/>
      <c r="J11" s="26"/>
      <c r="K11" s="25"/>
      <c r="L11" s="26"/>
      <c r="M11" s="25"/>
    </row>
    <row r="12" spans="1:13" s="23" customFormat="1" ht="22.5" customHeight="1">
      <c r="A12" s="24">
        <v>8</v>
      </c>
      <c r="B12" s="26"/>
      <c r="C12" s="25"/>
      <c r="D12" s="26"/>
      <c r="E12" s="25"/>
      <c r="F12" s="26"/>
      <c r="G12" s="25"/>
      <c r="H12" s="26"/>
      <c r="I12" s="25"/>
      <c r="J12" s="26"/>
      <c r="K12" s="25"/>
      <c r="L12" s="26"/>
      <c r="M12" s="25"/>
    </row>
    <row r="13" spans="1:13" s="23" customFormat="1" ht="22.5" customHeight="1">
      <c r="A13" s="24">
        <v>9</v>
      </c>
      <c r="B13" s="26"/>
      <c r="C13" s="25"/>
      <c r="D13" s="26"/>
      <c r="E13" s="25"/>
      <c r="F13" s="26"/>
      <c r="G13" s="25"/>
      <c r="H13" s="26"/>
      <c r="I13" s="25"/>
      <c r="J13" s="26"/>
      <c r="K13" s="25"/>
      <c r="L13" s="26"/>
      <c r="M13" s="25"/>
    </row>
    <row r="14" spans="1:13" s="23" customFormat="1" ht="22.5" customHeight="1">
      <c r="A14" s="24" t="s">
        <v>23</v>
      </c>
      <c r="B14" s="26"/>
      <c r="C14" s="25"/>
      <c r="D14" s="26"/>
      <c r="E14" s="25"/>
      <c r="F14" s="26"/>
      <c r="G14" s="25"/>
      <c r="H14" s="26"/>
      <c r="I14" s="25"/>
      <c r="J14" s="26"/>
      <c r="K14" s="25"/>
      <c r="L14" s="26"/>
      <c r="M14" s="25"/>
    </row>
    <row r="15" spans="1:13" s="23" customFormat="1" ht="22.5" customHeight="1">
      <c r="A15" s="24" t="s">
        <v>24</v>
      </c>
      <c r="B15" s="26"/>
      <c r="C15" s="25"/>
      <c r="D15" s="26"/>
      <c r="E15" s="25"/>
      <c r="F15" s="26"/>
      <c r="G15" s="25"/>
      <c r="H15" s="26"/>
      <c r="I15" s="25"/>
      <c r="J15" s="26"/>
      <c r="K15" s="25"/>
      <c r="L15" s="26"/>
      <c r="M15" s="25"/>
    </row>
    <row r="16" spans="1:13" s="23" customFormat="1" ht="22.5" customHeight="1">
      <c r="A16" s="24" t="s">
        <v>25</v>
      </c>
      <c r="B16" s="26"/>
      <c r="C16" s="25"/>
      <c r="D16" s="26"/>
      <c r="E16" s="25"/>
      <c r="F16" s="26"/>
      <c r="G16" s="25"/>
      <c r="H16" s="26"/>
      <c r="I16" s="25"/>
      <c r="J16" s="26"/>
      <c r="K16" s="25"/>
      <c r="L16" s="26"/>
      <c r="M16" s="25"/>
    </row>
    <row r="17" spans="1:13" s="23" customFormat="1" ht="22.5" customHeight="1">
      <c r="A17" s="24" t="s">
        <v>26</v>
      </c>
      <c r="B17" s="26"/>
      <c r="C17" s="25"/>
      <c r="D17" s="26"/>
      <c r="E17" s="25"/>
      <c r="F17" s="26"/>
      <c r="G17" s="25"/>
      <c r="H17" s="26"/>
      <c r="I17" s="25"/>
      <c r="J17" s="26"/>
      <c r="K17" s="25"/>
      <c r="L17" s="26"/>
      <c r="M17" s="25"/>
    </row>
    <row r="18" spans="1:13" s="23" customFormat="1" ht="22.5" customHeight="1">
      <c r="A18" s="24" t="s">
        <v>27</v>
      </c>
      <c r="B18" s="26"/>
      <c r="C18" s="25"/>
      <c r="D18" s="26"/>
      <c r="E18" s="25"/>
      <c r="F18" s="26"/>
      <c r="G18" s="25"/>
      <c r="H18" s="26"/>
      <c r="I18" s="25"/>
      <c r="J18" s="26"/>
      <c r="K18" s="25"/>
      <c r="L18" s="26"/>
      <c r="M18" s="25"/>
    </row>
    <row r="19" spans="1:13" s="23" customFormat="1" ht="22.5" customHeight="1">
      <c r="A19" s="24" t="s">
        <v>28</v>
      </c>
      <c r="B19" s="26"/>
      <c r="C19" s="25"/>
      <c r="D19" s="26"/>
      <c r="E19" s="25"/>
      <c r="F19" s="26"/>
      <c r="G19" s="25"/>
      <c r="H19" s="26"/>
      <c r="I19" s="25"/>
      <c r="J19" s="26"/>
      <c r="K19" s="25"/>
      <c r="L19" s="26"/>
      <c r="M19" s="25"/>
    </row>
    <row r="20" spans="1:13" s="23" customFormat="1" ht="22.5" customHeight="1">
      <c r="A20" s="24" t="s">
        <v>29</v>
      </c>
      <c r="B20" s="26"/>
      <c r="C20" s="25"/>
      <c r="D20" s="26"/>
      <c r="E20" s="25"/>
      <c r="F20" s="26"/>
      <c r="G20" s="25"/>
      <c r="H20" s="26"/>
      <c r="I20" s="25"/>
      <c r="J20" s="26"/>
      <c r="K20" s="25"/>
      <c r="L20" s="26"/>
      <c r="M20" s="25"/>
    </row>
    <row r="21" spans="1:13" s="23" customFormat="1" ht="22.5" customHeight="1">
      <c r="A21" s="24" t="s">
        <v>30</v>
      </c>
      <c r="B21" s="26"/>
      <c r="C21" s="25"/>
      <c r="D21" s="26"/>
      <c r="E21" s="25"/>
      <c r="F21" s="26"/>
      <c r="G21" s="25"/>
      <c r="H21" s="26"/>
      <c r="I21" s="25"/>
      <c r="J21" s="26"/>
      <c r="K21" s="25"/>
      <c r="L21" s="26"/>
      <c r="M21" s="25"/>
    </row>
    <row r="22" spans="1:13" s="23" customFormat="1" ht="22.5" customHeight="1">
      <c r="A22" s="24" t="s">
        <v>31</v>
      </c>
      <c r="B22" s="26"/>
      <c r="C22" s="25"/>
      <c r="D22" s="26"/>
      <c r="E22" s="25"/>
      <c r="F22" s="26"/>
      <c r="G22" s="25"/>
      <c r="H22" s="26"/>
      <c r="I22" s="25"/>
      <c r="J22" s="26"/>
      <c r="K22" s="25"/>
      <c r="L22" s="26"/>
      <c r="M22" s="25"/>
    </row>
    <row r="23" spans="1:13" s="23" customFormat="1" ht="22.5" customHeight="1">
      <c r="A23" s="24" t="s">
        <v>32</v>
      </c>
      <c r="B23" s="26"/>
      <c r="C23" s="25"/>
      <c r="D23" s="26"/>
      <c r="E23" s="25"/>
      <c r="F23" s="26"/>
      <c r="G23" s="25"/>
      <c r="H23" s="26"/>
      <c r="I23" s="25"/>
      <c r="J23" s="26"/>
      <c r="K23" s="25"/>
      <c r="L23" s="26"/>
      <c r="M23" s="25"/>
    </row>
    <row r="24" spans="1:13" s="23" customFormat="1" ht="22.5" customHeight="1">
      <c r="A24" s="24" t="s">
        <v>33</v>
      </c>
      <c r="B24" s="26"/>
      <c r="C24" s="25"/>
      <c r="D24" s="26"/>
      <c r="E24" s="25"/>
      <c r="F24" s="26"/>
      <c r="G24" s="25"/>
      <c r="H24" s="26"/>
      <c r="I24" s="25"/>
      <c r="J24" s="26"/>
      <c r="K24" s="25"/>
      <c r="L24" s="26"/>
      <c r="M24" s="25"/>
    </row>
    <row r="25" spans="1:13" s="23" customFormat="1" ht="22.5" customHeight="1">
      <c r="A25" s="24" t="s">
        <v>34</v>
      </c>
      <c r="B25" s="26"/>
      <c r="C25" s="25"/>
      <c r="D25" s="26"/>
      <c r="E25" s="25"/>
      <c r="F25" s="26"/>
      <c r="G25" s="25"/>
      <c r="H25" s="26"/>
      <c r="I25" s="25"/>
      <c r="J25" s="26"/>
      <c r="K25" s="25"/>
      <c r="L25" s="26"/>
      <c r="M25" s="25"/>
    </row>
    <row r="26" spans="1:13" s="23" customFormat="1" ht="22.5" customHeight="1">
      <c r="A26" s="24" t="s">
        <v>35</v>
      </c>
      <c r="B26" s="26"/>
      <c r="C26" s="25"/>
      <c r="D26" s="26"/>
      <c r="E26" s="25"/>
      <c r="F26" s="26"/>
      <c r="G26" s="25"/>
      <c r="H26" s="45"/>
      <c r="I26" s="66"/>
      <c r="J26" s="26"/>
      <c r="K26" s="25"/>
      <c r="L26" s="26"/>
      <c r="M26" s="25"/>
    </row>
    <row r="27" spans="1:13" s="23" customFormat="1" ht="22.5" customHeight="1">
      <c r="A27" s="24" t="s">
        <v>36</v>
      </c>
      <c r="B27" s="26"/>
      <c r="C27" s="25"/>
      <c r="D27" s="26"/>
      <c r="E27" s="25"/>
      <c r="F27" s="26"/>
      <c r="G27" s="25"/>
      <c r="H27" s="26"/>
      <c r="I27" s="25"/>
      <c r="J27" s="26"/>
      <c r="K27" s="25"/>
      <c r="L27" s="26"/>
      <c r="M27" s="25"/>
    </row>
    <row r="28" spans="1:13" s="23" customFormat="1" ht="22.5" customHeight="1">
      <c r="A28" s="24" t="s">
        <v>37</v>
      </c>
      <c r="B28" s="26"/>
      <c r="C28" s="25"/>
      <c r="D28" s="26"/>
      <c r="E28" s="25"/>
      <c r="F28" s="26"/>
      <c r="G28" s="25"/>
      <c r="H28" s="26"/>
      <c r="I28" s="25"/>
      <c r="J28" s="26"/>
      <c r="K28" s="25"/>
      <c r="L28" s="26"/>
      <c r="M28" s="25"/>
    </row>
    <row r="29" spans="1:13" s="23" customFormat="1" ht="22.5" customHeight="1">
      <c r="A29" s="24" t="s">
        <v>38</v>
      </c>
      <c r="B29" s="26"/>
      <c r="C29" s="25"/>
      <c r="D29" s="26"/>
      <c r="E29" s="25"/>
      <c r="F29" s="26"/>
      <c r="G29" s="25"/>
      <c r="H29" s="26"/>
      <c r="I29" s="25"/>
      <c r="J29" s="26"/>
      <c r="K29" s="25"/>
      <c r="L29" s="26"/>
      <c r="M29" s="25"/>
    </row>
    <row r="30" spans="1:13" s="23" customFormat="1" ht="22.5" customHeight="1">
      <c r="A30" s="24" t="s">
        <v>39</v>
      </c>
      <c r="B30" s="26"/>
      <c r="C30" s="25"/>
      <c r="D30" s="26"/>
      <c r="E30" s="25"/>
      <c r="F30" s="26"/>
      <c r="G30" s="25"/>
      <c r="H30" s="26"/>
      <c r="I30" s="25"/>
      <c r="J30" s="26"/>
      <c r="K30" s="25"/>
      <c r="L30" s="26"/>
      <c r="M30" s="25"/>
    </row>
    <row r="31" spans="1:13" s="23" customFormat="1" ht="22.5" customHeight="1">
      <c r="A31" s="24" t="s">
        <v>40</v>
      </c>
      <c r="B31" s="26"/>
      <c r="C31" s="25"/>
      <c r="D31" s="26"/>
      <c r="E31" s="25"/>
      <c r="F31" s="26"/>
      <c r="G31" s="25"/>
      <c r="H31" s="26"/>
      <c r="I31" s="25"/>
      <c r="J31" s="26"/>
      <c r="K31" s="25"/>
      <c r="L31" s="26"/>
      <c r="M31" s="25"/>
    </row>
    <row r="32" spans="1:13" s="23" customFormat="1" ht="22.5" customHeight="1">
      <c r="A32" s="24" t="s">
        <v>41</v>
      </c>
      <c r="B32" s="26"/>
      <c r="C32" s="25"/>
      <c r="D32" s="26"/>
      <c r="E32" s="25"/>
      <c r="F32" s="26"/>
      <c r="G32" s="25"/>
      <c r="H32" s="26"/>
      <c r="I32" s="25"/>
      <c r="J32" s="26"/>
      <c r="K32" s="25"/>
      <c r="L32" s="26"/>
      <c r="M32" s="25"/>
    </row>
    <row r="33" spans="1:13" s="23" customFormat="1" ht="22.5" customHeight="1">
      <c r="A33" s="24" t="s">
        <v>42</v>
      </c>
      <c r="B33" s="26"/>
      <c r="C33" s="25"/>
      <c r="D33" s="26"/>
      <c r="E33" s="25"/>
      <c r="F33" s="26"/>
      <c r="G33" s="25"/>
      <c r="H33" s="26"/>
      <c r="I33" s="25"/>
      <c r="J33" s="26"/>
      <c r="K33" s="25"/>
      <c r="L33" s="26"/>
      <c r="M33" s="25"/>
    </row>
    <row r="34" spans="1:13" s="23" customFormat="1" ht="22.5" customHeight="1">
      <c r="A34" s="24" t="s">
        <v>43</v>
      </c>
      <c r="B34" s="26"/>
      <c r="C34" s="25"/>
      <c r="D34" s="26"/>
      <c r="E34" s="25"/>
      <c r="F34" s="26"/>
      <c r="G34" s="25"/>
      <c r="H34" s="26"/>
      <c r="I34" s="25"/>
      <c r="J34" s="26"/>
      <c r="K34" s="25"/>
      <c r="L34" s="26"/>
      <c r="M34" s="25"/>
    </row>
    <row r="35" spans="1:13" s="23" customFormat="1" ht="22.5" customHeight="1">
      <c r="A35" s="27" t="s">
        <v>44</v>
      </c>
      <c r="B35" s="52"/>
      <c r="C35" s="38"/>
      <c r="D35" s="28"/>
      <c r="E35" s="38"/>
      <c r="F35" s="53"/>
      <c r="G35" s="54"/>
      <c r="H35" s="53"/>
      <c r="I35" s="54"/>
      <c r="J35" s="53"/>
      <c r="K35" s="54"/>
      <c r="L35" s="53"/>
      <c r="M35" s="54"/>
    </row>
    <row r="36" spans="1:13" s="23" customFormat="1" ht="22.5" customHeight="1">
      <c r="A36" s="97" t="s">
        <v>45</v>
      </c>
      <c r="B36" s="95">
        <f>SUM(B5:B35)</f>
        <v>0</v>
      </c>
      <c r="C36" s="96"/>
      <c r="D36" s="95">
        <f>SUM(D5:D35)</f>
        <v>0</v>
      </c>
      <c r="E36" s="96"/>
      <c r="F36" s="95">
        <f>SUM(F5:F35)</f>
        <v>0</v>
      </c>
      <c r="G36" s="96"/>
      <c r="H36" s="95">
        <f>SUM(H5:H35)</f>
        <v>0</v>
      </c>
      <c r="I36" s="96"/>
      <c r="J36" s="95">
        <f>SUM(J5:J35)</f>
        <v>0</v>
      </c>
      <c r="K36" s="96"/>
      <c r="L36" s="95">
        <f>SUM(L5:L35)</f>
        <v>0</v>
      </c>
      <c r="M36" s="96"/>
    </row>
    <row r="37" spans="1:13" s="23" customFormat="1" ht="22.5" customHeight="1">
      <c r="A37" s="98"/>
      <c r="B37" s="29" t="s">
        <v>46</v>
      </c>
      <c r="C37" s="30">
        <f>SUM(B5:B35)+'３月積雪調査表'!C37</f>
        <v>865</v>
      </c>
      <c r="D37" s="29" t="s">
        <v>46</v>
      </c>
      <c r="E37" s="30">
        <f>SUM(D5:D35)+'３月積雪調査表'!E37</f>
        <v>1403</v>
      </c>
      <c r="F37" s="29" t="s">
        <v>46</v>
      </c>
      <c r="G37" s="30">
        <f>SUM(F5:F35)+'３月積雪調査表'!G37</f>
        <v>1433</v>
      </c>
      <c r="H37" s="29" t="s">
        <v>46</v>
      </c>
      <c r="I37" s="30">
        <f>SUM(H5:H35)+'３月積雪調査表'!I37</f>
        <v>1749</v>
      </c>
      <c r="J37" s="29" t="s">
        <v>46</v>
      </c>
      <c r="K37" s="30">
        <f>SUM(J5:J35)+'３月積雪調査表'!K37</f>
        <v>1817</v>
      </c>
      <c r="L37" s="29" t="s">
        <v>46</v>
      </c>
      <c r="M37" s="30">
        <f>SUM(L5:L35)+'３月積雪調査表'!M37</f>
        <v>1800</v>
      </c>
    </row>
    <row r="38" spans="1:13" s="23" customFormat="1" ht="22.5" customHeight="1">
      <c r="A38" s="97" t="s">
        <v>47</v>
      </c>
      <c r="B38" s="95">
        <f>COUNTIF(B5:B35,"&gt;=1")</f>
        <v>0</v>
      </c>
      <c r="C38" s="96"/>
      <c r="D38" s="95">
        <f>COUNTIF(D5:D35,"&gt;=1")</f>
        <v>0</v>
      </c>
      <c r="E38" s="96"/>
      <c r="F38" s="95">
        <f>COUNTIF(F5:F35,"&gt;=1")</f>
        <v>0</v>
      </c>
      <c r="G38" s="96"/>
      <c r="H38" s="95">
        <f>COUNTIF(H5:H35,"&gt;=1")</f>
        <v>0</v>
      </c>
      <c r="I38" s="96"/>
      <c r="J38" s="95">
        <f>COUNTIF(J5:J35,"&gt;=1")</f>
        <v>0</v>
      </c>
      <c r="K38" s="96"/>
      <c r="L38" s="95">
        <f>COUNTIF(L5:L35,"&gt;=1")</f>
        <v>0</v>
      </c>
      <c r="M38" s="96"/>
    </row>
    <row r="39" spans="1:13" s="23" customFormat="1" ht="22.5" customHeight="1">
      <c r="A39" s="98"/>
      <c r="B39" s="29" t="s">
        <v>48</v>
      </c>
      <c r="C39" s="30">
        <f>COUNTIF(B5:B35,"&gt;=1")+'３月積雪調査表'!C39</f>
        <v>79</v>
      </c>
      <c r="D39" s="29" t="s">
        <v>48</v>
      </c>
      <c r="E39" s="30">
        <f>COUNTIF(D5:D35,"&gt;=1")+'３月積雪調査表'!E39</f>
        <v>50</v>
      </c>
      <c r="F39" s="29" t="s">
        <v>48</v>
      </c>
      <c r="G39" s="30">
        <f>COUNTIF(F5:F35,"&gt;=1")+'３月積雪調査表'!G39</f>
        <v>54</v>
      </c>
      <c r="H39" s="29" t="s">
        <v>48</v>
      </c>
      <c r="I39" s="30">
        <f>COUNTIF(H5:H35,"&gt;=1")+'３月積雪調査表'!I39</f>
        <v>55</v>
      </c>
      <c r="J39" s="29" t="s">
        <v>48</v>
      </c>
      <c r="K39" s="30">
        <f>COUNTIF(J5:J35,"&gt;=1")+'３月積雪調査表'!K39</f>
        <v>49</v>
      </c>
      <c r="L39" s="29" t="s">
        <v>48</v>
      </c>
      <c r="M39" s="30">
        <f>COUNTIF(L5:L35,"&gt;=1")+'３月積雪調査表'!M39</f>
        <v>55</v>
      </c>
    </row>
    <row r="40" spans="1:13" s="23" customFormat="1" ht="21" customHeight="1"/>
    <row r="41" spans="1:13" s="23" customFormat="1" ht="21" customHeight="1"/>
    <row r="42" spans="1:13" ht="19.5">
      <c r="A42" s="31" t="s">
        <v>49</v>
      </c>
      <c r="B42" s="32"/>
      <c r="C42" s="33">
        <f>MAXA(B5:B35)</f>
        <v>0</v>
      </c>
      <c r="D42" s="37"/>
      <c r="E42" s="33">
        <f>MAXA(D5:D35)</f>
        <v>0</v>
      </c>
      <c r="F42" s="32"/>
      <c r="G42" s="33">
        <f>MAXA(F5:F35)</f>
        <v>0</v>
      </c>
      <c r="H42" s="32"/>
      <c r="I42" s="33">
        <f>MAXA(H5:H35)</f>
        <v>0</v>
      </c>
      <c r="J42" s="32"/>
      <c r="K42" s="33">
        <f>MAXA(J5:J35)</f>
        <v>0</v>
      </c>
      <c r="L42" s="32"/>
      <c r="M42" s="33">
        <f>MAXA(L5:L35)</f>
        <v>0</v>
      </c>
    </row>
    <row r="43" spans="1:13" ht="19.5" customHeight="1">
      <c r="A43" s="34" t="s">
        <v>50</v>
      </c>
      <c r="B43" s="39"/>
      <c r="C43" s="35">
        <f>MAXA(C5:C35)</f>
        <v>0</v>
      </c>
      <c r="D43" s="36"/>
      <c r="E43" s="35">
        <f>MAXA(E5:E35)</f>
        <v>82</v>
      </c>
      <c r="F43" s="36"/>
      <c r="G43" s="35">
        <f>MAXA(G5:G35)</f>
        <v>32</v>
      </c>
      <c r="H43" s="36"/>
      <c r="I43" s="35">
        <f>MAXA(I5:I35)</f>
        <v>117</v>
      </c>
      <c r="J43" s="39"/>
      <c r="K43" s="35">
        <f>MAXA(K5:K35)</f>
        <v>84</v>
      </c>
      <c r="L43" s="36"/>
      <c r="M43" s="35">
        <f>MAXA(M5:M35)</f>
        <v>130</v>
      </c>
    </row>
  </sheetData>
  <mergeCells count="25">
    <mergeCell ref="A1:J1"/>
    <mergeCell ref="L1:M1"/>
    <mergeCell ref="K2:M2"/>
    <mergeCell ref="A3:A4"/>
    <mergeCell ref="B3:C3"/>
    <mergeCell ref="D3:E3"/>
    <mergeCell ref="J3:K3"/>
    <mergeCell ref="L3:M3"/>
    <mergeCell ref="F3:G3"/>
    <mergeCell ref="A2:E2"/>
    <mergeCell ref="H3:I3"/>
    <mergeCell ref="A38:A39"/>
    <mergeCell ref="B38:C38"/>
    <mergeCell ref="D38:E38"/>
    <mergeCell ref="A36:A37"/>
    <mergeCell ref="B36:C36"/>
    <mergeCell ref="D36:E36"/>
    <mergeCell ref="J38:K38"/>
    <mergeCell ref="L38:M38"/>
    <mergeCell ref="F36:G36"/>
    <mergeCell ref="H36:I36"/>
    <mergeCell ref="F38:G38"/>
    <mergeCell ref="H38:I38"/>
    <mergeCell ref="J36:K36"/>
    <mergeCell ref="L36:M36"/>
  </mergeCells>
  <phoneticPr fontId="1"/>
  <conditionalFormatting sqref="E5:E34">
    <cfRule type="cellIs" dxfId="23" priority="16" stopIfTrue="1" operator="equal">
      <formula>$E$43</formula>
    </cfRule>
  </conditionalFormatting>
  <conditionalFormatting sqref="B5:B34">
    <cfRule type="cellIs" dxfId="22" priority="18" stopIfTrue="1" operator="equal">
      <formula>$C$42</formula>
    </cfRule>
  </conditionalFormatting>
  <conditionalFormatting sqref="C5:C34">
    <cfRule type="cellIs" dxfId="21" priority="19" stopIfTrue="1" operator="equal">
      <formula>$C$43</formula>
    </cfRule>
  </conditionalFormatting>
  <conditionalFormatting sqref="G5:G34">
    <cfRule type="cellIs" dxfId="20" priority="20" stopIfTrue="1" operator="equal">
      <formula>$G$43</formula>
    </cfRule>
  </conditionalFormatting>
  <conditionalFormatting sqref="F5:F34">
    <cfRule type="cellIs" dxfId="19" priority="21" stopIfTrue="1" operator="equal">
      <formula>$G$42</formula>
    </cfRule>
  </conditionalFormatting>
  <conditionalFormatting sqref="I5:I34">
    <cfRule type="cellIs" dxfId="18" priority="23" stopIfTrue="1" operator="equal">
      <formula>$I$43</formula>
    </cfRule>
  </conditionalFormatting>
  <conditionalFormatting sqref="J5:J34">
    <cfRule type="cellIs" dxfId="17" priority="24" stopIfTrue="1" operator="equal">
      <formula>$K$42</formula>
    </cfRule>
  </conditionalFormatting>
  <conditionalFormatting sqref="K5:K34">
    <cfRule type="cellIs" dxfId="16" priority="25" stopIfTrue="1" operator="equal">
      <formula>$K$43</formula>
    </cfRule>
  </conditionalFormatting>
  <conditionalFormatting sqref="M5:M34">
    <cfRule type="cellIs" dxfId="15" priority="26" stopIfTrue="1" operator="equal">
      <formula>$M$43</formula>
    </cfRule>
  </conditionalFormatting>
  <conditionalFormatting sqref="L5:L34">
    <cfRule type="cellIs" dxfId="14" priority="27" stopIfTrue="1" operator="equal">
      <formula>$M$42</formula>
    </cfRule>
  </conditionalFormatting>
  <conditionalFormatting sqref="D5:D34">
    <cfRule type="cellIs" dxfId="13" priority="28" stopIfTrue="1" operator="equal">
      <formula>$E$42</formula>
    </cfRule>
  </conditionalFormatting>
  <conditionalFormatting sqref="H5:H34">
    <cfRule type="cellIs" dxfId="12" priority="1" stopIfTrue="1" operator="equal">
      <formula>$I$42</formula>
    </cfRule>
  </conditionalFormatting>
  <pageMargins left="0.96" right="0.42" top="0.75" bottom="0.23" header="0.31" footer="0.21"/>
  <pageSetup paperSize="9" scale="90" orientation="portrait" verticalDpi="0" r:id="rId1"/>
  <headerFooter alignWithMargins="0"/>
  <rowBreaks count="1" manualBreakCount="1">
    <brk id="4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view="pageBreakPreview" zoomScaleNormal="100" zoomScaleSheetLayoutView="100" workbookViewId="0">
      <pane ySplit="4" topLeftCell="A5" activePane="bottomLeft" state="frozen"/>
      <selection activeCell="A3" sqref="A3:A4"/>
      <selection pane="bottomLeft" activeCell="O8" sqref="O8:O9"/>
    </sheetView>
  </sheetViews>
  <sheetFormatPr defaultRowHeight="13.5"/>
  <cols>
    <col min="1" max="13" width="6.125" customWidth="1"/>
  </cols>
  <sheetData>
    <row r="1" spans="1:13" ht="30" customHeight="1">
      <c r="A1" s="86" t="s">
        <v>12</v>
      </c>
      <c r="B1" s="86"/>
      <c r="C1" s="86"/>
      <c r="D1" s="86"/>
      <c r="E1" s="86"/>
      <c r="F1" s="86"/>
      <c r="G1" s="86"/>
      <c r="H1" s="86"/>
      <c r="I1" s="86"/>
      <c r="J1" s="87"/>
      <c r="K1" s="16" t="s">
        <v>13</v>
      </c>
      <c r="L1" s="88" t="s">
        <v>14</v>
      </c>
      <c r="M1" s="89"/>
    </row>
    <row r="2" spans="1:13" ht="24.95" customHeight="1">
      <c r="A2" s="94" t="s">
        <v>84</v>
      </c>
      <c r="B2" s="94"/>
      <c r="C2" s="94"/>
      <c r="D2" s="94"/>
      <c r="E2" s="94"/>
      <c r="F2" s="17"/>
      <c r="G2" s="17"/>
      <c r="H2" s="17"/>
      <c r="I2" s="17"/>
      <c r="J2" s="17"/>
      <c r="K2" s="90" t="s">
        <v>15</v>
      </c>
      <c r="L2" s="90"/>
      <c r="M2" s="90"/>
    </row>
    <row r="3" spans="1:13" ht="22.5" customHeight="1">
      <c r="A3" s="91" t="s">
        <v>61</v>
      </c>
      <c r="B3" s="93" t="s">
        <v>16</v>
      </c>
      <c r="C3" s="93"/>
      <c r="D3" s="93" t="s">
        <v>17</v>
      </c>
      <c r="E3" s="93"/>
      <c r="F3" s="93" t="s">
        <v>18</v>
      </c>
      <c r="G3" s="93"/>
      <c r="H3" s="93" t="s">
        <v>51</v>
      </c>
      <c r="I3" s="93"/>
      <c r="J3" s="93" t="s">
        <v>19</v>
      </c>
      <c r="K3" s="93"/>
      <c r="L3" s="93" t="s">
        <v>20</v>
      </c>
      <c r="M3" s="93"/>
    </row>
    <row r="4" spans="1:13" ht="22.5" customHeight="1" thickBot="1">
      <c r="A4" s="92"/>
      <c r="B4" s="18" t="s">
        <v>21</v>
      </c>
      <c r="C4" s="19" t="s">
        <v>22</v>
      </c>
      <c r="D4" s="18" t="s">
        <v>21</v>
      </c>
      <c r="E4" s="19" t="s">
        <v>22</v>
      </c>
      <c r="F4" s="18" t="s">
        <v>21</v>
      </c>
      <c r="G4" s="19" t="s">
        <v>22</v>
      </c>
      <c r="H4" s="18" t="s">
        <v>21</v>
      </c>
      <c r="I4" s="19" t="s">
        <v>22</v>
      </c>
      <c r="J4" s="18" t="s">
        <v>21</v>
      </c>
      <c r="K4" s="19" t="s">
        <v>22</v>
      </c>
      <c r="L4" s="18" t="s">
        <v>21</v>
      </c>
      <c r="M4" s="19" t="s">
        <v>22</v>
      </c>
    </row>
    <row r="5" spans="1:13" s="23" customFormat="1" ht="22.5" customHeight="1" thickTop="1">
      <c r="A5" s="20">
        <v>1</v>
      </c>
      <c r="B5" s="22"/>
      <c r="C5" s="21"/>
      <c r="D5" s="22"/>
      <c r="E5" s="21"/>
      <c r="F5" s="22"/>
      <c r="G5" s="21"/>
      <c r="H5" s="22"/>
      <c r="I5" s="21"/>
      <c r="J5" s="22"/>
      <c r="K5" s="21"/>
      <c r="L5" s="22"/>
      <c r="M5" s="21"/>
    </row>
    <row r="6" spans="1:13" s="23" customFormat="1" ht="22.5" customHeight="1">
      <c r="A6" s="24">
        <v>2</v>
      </c>
      <c r="B6" s="26"/>
      <c r="C6" s="25"/>
      <c r="D6" s="26"/>
      <c r="E6" s="25"/>
      <c r="F6" s="26"/>
      <c r="G6" s="25"/>
      <c r="H6" s="26"/>
      <c r="I6" s="25"/>
      <c r="J6" s="26"/>
      <c r="K6" s="25"/>
      <c r="L6" s="26"/>
      <c r="M6" s="25"/>
    </row>
    <row r="7" spans="1:13" s="23" customFormat="1" ht="22.5" customHeight="1">
      <c r="A7" s="24">
        <v>3</v>
      </c>
      <c r="B7" s="26"/>
      <c r="C7" s="25"/>
      <c r="D7" s="26"/>
      <c r="E7" s="25"/>
      <c r="F7" s="26"/>
      <c r="G7" s="25"/>
      <c r="H7" s="26"/>
      <c r="I7" s="25"/>
      <c r="J7" s="26"/>
      <c r="K7" s="25"/>
      <c r="L7" s="26"/>
      <c r="M7" s="25"/>
    </row>
    <row r="8" spans="1:13" s="23" customFormat="1" ht="22.5" customHeight="1">
      <c r="A8" s="24">
        <v>4</v>
      </c>
      <c r="B8" s="26"/>
      <c r="C8" s="25"/>
      <c r="D8" s="26"/>
      <c r="E8" s="25"/>
      <c r="F8" s="26"/>
      <c r="G8" s="25"/>
      <c r="H8" s="26"/>
      <c r="I8" s="25"/>
      <c r="J8" s="26"/>
      <c r="K8" s="25"/>
      <c r="L8" s="26"/>
      <c r="M8" s="25"/>
    </row>
    <row r="9" spans="1:13" s="23" customFormat="1" ht="22.5" customHeight="1">
      <c r="A9" s="24">
        <v>5</v>
      </c>
      <c r="B9" s="26"/>
      <c r="C9" s="25"/>
      <c r="D9" s="26"/>
      <c r="E9" s="25"/>
      <c r="F9" s="26"/>
      <c r="G9" s="25"/>
      <c r="H9" s="26"/>
      <c r="I9" s="25"/>
      <c r="J9" s="26"/>
      <c r="K9" s="25"/>
      <c r="L9" s="26"/>
      <c r="M9" s="25"/>
    </row>
    <row r="10" spans="1:13" s="23" customFormat="1" ht="22.5" customHeight="1">
      <c r="A10" s="24">
        <v>6</v>
      </c>
      <c r="B10" s="26"/>
      <c r="C10" s="25"/>
      <c r="D10" s="26"/>
      <c r="E10" s="25"/>
      <c r="F10" s="26"/>
      <c r="G10" s="25"/>
      <c r="H10" s="26"/>
      <c r="I10" s="25"/>
      <c r="J10" s="26"/>
      <c r="K10" s="25"/>
      <c r="L10" s="26"/>
      <c r="M10" s="25"/>
    </row>
    <row r="11" spans="1:13" s="23" customFormat="1" ht="22.5" customHeight="1">
      <c r="A11" s="24">
        <v>7</v>
      </c>
      <c r="B11" s="26"/>
      <c r="C11" s="25"/>
      <c r="D11" s="26"/>
      <c r="E11" s="25"/>
      <c r="F11" s="26"/>
      <c r="G11" s="25"/>
      <c r="H11" s="26"/>
      <c r="I11" s="25"/>
      <c r="J11" s="26"/>
      <c r="K11" s="25"/>
      <c r="L11" s="26"/>
      <c r="M11" s="25"/>
    </row>
    <row r="12" spans="1:13" s="23" customFormat="1" ht="22.5" customHeight="1">
      <c r="A12" s="24">
        <v>8</v>
      </c>
      <c r="B12" s="26"/>
      <c r="C12" s="25"/>
      <c r="D12" s="26"/>
      <c r="E12" s="25"/>
      <c r="F12" s="26"/>
      <c r="G12" s="25"/>
      <c r="H12" s="26"/>
      <c r="I12" s="25"/>
      <c r="J12" s="26"/>
      <c r="K12" s="25"/>
      <c r="L12" s="26"/>
      <c r="M12" s="25"/>
    </row>
    <row r="13" spans="1:13" s="23" customFormat="1" ht="22.5" customHeight="1">
      <c r="A13" s="24">
        <v>9</v>
      </c>
      <c r="B13" s="26"/>
      <c r="C13" s="25"/>
      <c r="D13" s="26"/>
      <c r="E13" s="25"/>
      <c r="F13" s="26"/>
      <c r="G13" s="25"/>
      <c r="H13" s="26"/>
      <c r="I13" s="25"/>
      <c r="J13" s="26"/>
      <c r="K13" s="25"/>
      <c r="L13" s="26"/>
      <c r="M13" s="25"/>
    </row>
    <row r="14" spans="1:13" s="23" customFormat="1" ht="22.5" customHeight="1">
      <c r="A14" s="24" t="s">
        <v>23</v>
      </c>
      <c r="B14" s="26"/>
      <c r="C14" s="25"/>
      <c r="D14" s="26"/>
      <c r="E14" s="25"/>
      <c r="F14" s="26"/>
      <c r="G14" s="25"/>
      <c r="H14" s="26"/>
      <c r="I14" s="25"/>
      <c r="J14" s="26"/>
      <c r="K14" s="25"/>
      <c r="L14" s="26"/>
      <c r="M14" s="25"/>
    </row>
    <row r="15" spans="1:13" s="23" customFormat="1" ht="22.5" customHeight="1">
      <c r="A15" s="24" t="s">
        <v>24</v>
      </c>
      <c r="B15" s="26"/>
      <c r="C15" s="25"/>
      <c r="D15" s="26"/>
      <c r="E15" s="25"/>
      <c r="F15" s="26"/>
      <c r="G15" s="25"/>
      <c r="H15" s="26"/>
      <c r="I15" s="25"/>
      <c r="J15" s="26"/>
      <c r="K15" s="25"/>
      <c r="L15" s="26"/>
      <c r="M15" s="25"/>
    </row>
    <row r="16" spans="1:13" s="23" customFormat="1" ht="22.5" customHeight="1">
      <c r="A16" s="24" t="s">
        <v>25</v>
      </c>
      <c r="B16" s="26"/>
      <c r="C16" s="25"/>
      <c r="D16" s="26"/>
      <c r="E16" s="25"/>
      <c r="F16" s="26"/>
      <c r="G16" s="25"/>
      <c r="H16" s="26"/>
      <c r="I16" s="25"/>
      <c r="J16" s="26"/>
      <c r="K16" s="25"/>
      <c r="L16" s="26"/>
      <c r="M16" s="25"/>
    </row>
    <row r="17" spans="1:13" s="23" customFormat="1" ht="22.5" customHeight="1">
      <c r="A17" s="24" t="s">
        <v>26</v>
      </c>
      <c r="B17" s="26"/>
      <c r="C17" s="25"/>
      <c r="D17" s="26"/>
      <c r="E17" s="25"/>
      <c r="F17" s="26"/>
      <c r="G17" s="25"/>
      <c r="H17" s="26"/>
      <c r="I17" s="25"/>
      <c r="J17" s="26"/>
      <c r="K17" s="25"/>
      <c r="L17" s="26"/>
      <c r="M17" s="25"/>
    </row>
    <row r="18" spans="1:13" s="23" customFormat="1" ht="22.5" customHeight="1">
      <c r="A18" s="24" t="s">
        <v>27</v>
      </c>
      <c r="B18" s="26"/>
      <c r="C18" s="25"/>
      <c r="D18" s="26"/>
      <c r="E18" s="25"/>
      <c r="F18" s="26"/>
      <c r="G18" s="25"/>
      <c r="H18" s="26"/>
      <c r="I18" s="25"/>
      <c r="J18" s="26"/>
      <c r="K18" s="25"/>
      <c r="L18" s="26"/>
      <c r="M18" s="25"/>
    </row>
    <row r="19" spans="1:13" s="23" customFormat="1" ht="22.5" customHeight="1">
      <c r="A19" s="24" t="s">
        <v>28</v>
      </c>
      <c r="B19" s="26"/>
      <c r="C19" s="25"/>
      <c r="D19" s="26"/>
      <c r="E19" s="25"/>
      <c r="F19" s="26"/>
      <c r="G19" s="25"/>
      <c r="H19" s="26"/>
      <c r="I19" s="25"/>
      <c r="J19" s="26"/>
      <c r="K19" s="25"/>
      <c r="L19" s="26"/>
      <c r="M19" s="25"/>
    </row>
    <row r="20" spans="1:13" s="23" customFormat="1" ht="22.5" customHeight="1">
      <c r="A20" s="24" t="s">
        <v>29</v>
      </c>
      <c r="B20" s="26"/>
      <c r="C20" s="25"/>
      <c r="D20" s="26"/>
      <c r="E20" s="25"/>
      <c r="F20" s="26"/>
      <c r="G20" s="25"/>
      <c r="H20" s="26"/>
      <c r="I20" s="25"/>
      <c r="J20" s="26"/>
      <c r="K20" s="25"/>
      <c r="L20" s="26"/>
      <c r="M20" s="25"/>
    </row>
    <row r="21" spans="1:13" s="23" customFormat="1" ht="22.5" customHeight="1">
      <c r="A21" s="24" t="s">
        <v>30</v>
      </c>
      <c r="B21" s="26"/>
      <c r="C21" s="25"/>
      <c r="D21" s="26"/>
      <c r="E21" s="25"/>
      <c r="F21" s="26"/>
      <c r="G21" s="25"/>
      <c r="H21" s="26"/>
      <c r="I21" s="25"/>
      <c r="J21" s="26"/>
      <c r="K21" s="25"/>
      <c r="L21" s="26"/>
      <c r="M21" s="25"/>
    </row>
    <row r="22" spans="1:13" s="23" customFormat="1" ht="22.5" customHeight="1">
      <c r="A22" s="24" t="s">
        <v>31</v>
      </c>
      <c r="B22" s="26"/>
      <c r="C22" s="25"/>
      <c r="D22" s="26"/>
      <c r="E22" s="25"/>
      <c r="F22" s="26"/>
      <c r="G22" s="25"/>
      <c r="H22" s="26"/>
      <c r="I22" s="25"/>
      <c r="J22" s="26"/>
      <c r="K22" s="25"/>
      <c r="L22" s="26"/>
      <c r="M22" s="25"/>
    </row>
    <row r="23" spans="1:13" s="23" customFormat="1" ht="22.5" customHeight="1">
      <c r="A23" s="24" t="s">
        <v>32</v>
      </c>
      <c r="B23" s="26"/>
      <c r="C23" s="25"/>
      <c r="D23" s="26"/>
      <c r="E23" s="25"/>
      <c r="F23" s="26"/>
      <c r="G23" s="25"/>
      <c r="H23" s="26"/>
      <c r="I23" s="25"/>
      <c r="J23" s="26"/>
      <c r="K23" s="25"/>
      <c r="L23" s="26"/>
      <c r="M23" s="25"/>
    </row>
    <row r="24" spans="1:13" s="23" customFormat="1" ht="22.5" customHeight="1">
      <c r="A24" s="24" t="s">
        <v>33</v>
      </c>
      <c r="B24" s="26"/>
      <c r="C24" s="25"/>
      <c r="D24" s="26"/>
      <c r="E24" s="25"/>
      <c r="F24" s="26"/>
      <c r="G24" s="25"/>
      <c r="H24" s="26"/>
      <c r="I24" s="25"/>
      <c r="J24" s="26"/>
      <c r="K24" s="25"/>
      <c r="L24" s="26"/>
      <c r="M24" s="25"/>
    </row>
    <row r="25" spans="1:13" s="23" customFormat="1" ht="22.5" customHeight="1">
      <c r="A25" s="24" t="s">
        <v>34</v>
      </c>
      <c r="B25" s="26"/>
      <c r="C25" s="25"/>
      <c r="D25" s="26"/>
      <c r="E25" s="25"/>
      <c r="F25" s="26"/>
      <c r="G25" s="25"/>
      <c r="H25" s="26"/>
      <c r="I25" s="25"/>
      <c r="J25" s="26"/>
      <c r="K25" s="25"/>
      <c r="L25" s="26"/>
      <c r="M25" s="25"/>
    </row>
    <row r="26" spans="1:13" s="23" customFormat="1" ht="22.5" customHeight="1">
      <c r="A26" s="24" t="s">
        <v>35</v>
      </c>
      <c r="B26" s="43"/>
      <c r="C26" s="44"/>
      <c r="D26" s="26"/>
      <c r="E26" s="25"/>
      <c r="F26" s="26"/>
      <c r="G26" s="25"/>
      <c r="H26" s="26"/>
      <c r="I26" s="25"/>
      <c r="J26" s="43"/>
      <c r="K26" s="44"/>
      <c r="L26" s="26"/>
      <c r="M26" s="25"/>
    </row>
    <row r="27" spans="1:13" s="23" customFormat="1" ht="22.5" customHeight="1">
      <c r="A27" s="24" t="s">
        <v>36</v>
      </c>
      <c r="B27" s="43"/>
      <c r="C27" s="44"/>
      <c r="D27" s="26"/>
      <c r="E27" s="25"/>
      <c r="F27" s="26"/>
      <c r="G27" s="25"/>
      <c r="H27" s="26"/>
      <c r="I27" s="25"/>
      <c r="J27" s="43"/>
      <c r="K27" s="44"/>
      <c r="L27" s="26"/>
      <c r="M27" s="25"/>
    </row>
    <row r="28" spans="1:13" s="23" customFormat="1" ht="22.5" customHeight="1">
      <c r="A28" s="24" t="s">
        <v>37</v>
      </c>
      <c r="B28" s="43"/>
      <c r="C28" s="44"/>
      <c r="D28" s="26"/>
      <c r="E28" s="25"/>
      <c r="F28" s="26"/>
      <c r="G28" s="25"/>
      <c r="H28" s="26"/>
      <c r="I28" s="25"/>
      <c r="J28" s="43"/>
      <c r="K28" s="44"/>
      <c r="L28" s="26"/>
      <c r="M28" s="25"/>
    </row>
    <row r="29" spans="1:13" s="23" customFormat="1" ht="22.5" customHeight="1">
      <c r="A29" s="24" t="s">
        <v>38</v>
      </c>
      <c r="B29" s="43"/>
      <c r="C29" s="44"/>
      <c r="D29" s="26"/>
      <c r="E29" s="25"/>
      <c r="F29" s="26"/>
      <c r="G29" s="25"/>
      <c r="H29" s="26"/>
      <c r="I29" s="25"/>
      <c r="J29" s="43"/>
      <c r="K29" s="44"/>
      <c r="L29" s="26"/>
      <c r="M29" s="25"/>
    </row>
    <row r="30" spans="1:13" s="23" customFormat="1" ht="22.5" customHeight="1">
      <c r="A30" s="24" t="s">
        <v>39</v>
      </c>
      <c r="B30" s="26"/>
      <c r="C30" s="25"/>
      <c r="D30" s="26"/>
      <c r="E30" s="25"/>
      <c r="F30" s="26"/>
      <c r="G30" s="25"/>
      <c r="H30" s="26"/>
      <c r="I30" s="25"/>
      <c r="J30" s="26"/>
      <c r="K30" s="25"/>
      <c r="L30" s="26"/>
      <c r="M30" s="25"/>
    </row>
    <row r="31" spans="1:13" s="23" customFormat="1" ht="22.5" customHeight="1">
      <c r="A31" s="24" t="s">
        <v>40</v>
      </c>
      <c r="B31" s="26"/>
      <c r="C31" s="25"/>
      <c r="D31" s="26"/>
      <c r="E31" s="25"/>
      <c r="F31" s="26"/>
      <c r="G31" s="25"/>
      <c r="H31" s="26"/>
      <c r="I31" s="25"/>
      <c r="J31" s="26"/>
      <c r="K31" s="25"/>
      <c r="L31" s="26"/>
      <c r="M31" s="25"/>
    </row>
    <row r="32" spans="1:13" s="23" customFormat="1" ht="22.5" customHeight="1">
      <c r="A32" s="24" t="s">
        <v>41</v>
      </c>
      <c r="B32" s="26"/>
      <c r="C32" s="25"/>
      <c r="D32" s="26"/>
      <c r="E32" s="25"/>
      <c r="F32" s="26"/>
      <c r="G32" s="25"/>
      <c r="H32" s="26"/>
      <c r="I32" s="25"/>
      <c r="J32" s="26"/>
      <c r="K32" s="25"/>
      <c r="L32" s="26"/>
      <c r="M32" s="25"/>
    </row>
    <row r="33" spans="1:13" s="23" customFormat="1" ht="22.5" customHeight="1">
      <c r="A33" s="24" t="s">
        <v>42</v>
      </c>
      <c r="B33" s="26"/>
      <c r="C33" s="25"/>
      <c r="D33" s="26"/>
      <c r="E33" s="25"/>
      <c r="F33" s="26"/>
      <c r="G33" s="25"/>
      <c r="H33" s="26"/>
      <c r="I33" s="25"/>
      <c r="J33" s="26"/>
      <c r="K33" s="25"/>
      <c r="L33" s="26"/>
      <c r="M33" s="25"/>
    </row>
    <row r="34" spans="1:13" s="23" customFormat="1" ht="22.5" customHeight="1">
      <c r="A34" s="24" t="s">
        <v>43</v>
      </c>
      <c r="B34" s="26"/>
      <c r="C34" s="25"/>
      <c r="D34" s="26"/>
      <c r="E34" s="25"/>
      <c r="F34" s="26"/>
      <c r="G34" s="25"/>
      <c r="H34" s="26"/>
      <c r="I34" s="25"/>
      <c r="J34" s="26"/>
      <c r="K34" s="25"/>
      <c r="L34" s="26"/>
      <c r="M34" s="25"/>
    </row>
    <row r="35" spans="1:13" s="23" customFormat="1" ht="22.5" customHeight="1">
      <c r="A35" s="27" t="s">
        <v>44</v>
      </c>
      <c r="B35" s="67"/>
      <c r="C35" s="68"/>
      <c r="D35" s="67"/>
      <c r="E35" s="68"/>
      <c r="F35" s="67"/>
      <c r="G35" s="68"/>
      <c r="H35" s="67"/>
      <c r="I35" s="68"/>
      <c r="J35" s="67"/>
      <c r="K35" s="68"/>
      <c r="L35" s="67"/>
      <c r="M35" s="68"/>
    </row>
    <row r="36" spans="1:13" s="23" customFormat="1" ht="22.5" customHeight="1">
      <c r="A36" s="97" t="s">
        <v>45</v>
      </c>
      <c r="B36" s="95">
        <f>SUM(B5:B35)</f>
        <v>0</v>
      </c>
      <c r="C36" s="96"/>
      <c r="D36" s="95">
        <f>SUM(D5:D35)</f>
        <v>0</v>
      </c>
      <c r="E36" s="96"/>
      <c r="F36" s="95">
        <f>SUM(F5:F35)</f>
        <v>0</v>
      </c>
      <c r="G36" s="96"/>
      <c r="H36" s="95">
        <f>SUM(H5:H35)</f>
        <v>0</v>
      </c>
      <c r="I36" s="96"/>
      <c r="J36" s="95">
        <f>SUM(J5:J35)</f>
        <v>0</v>
      </c>
      <c r="K36" s="96"/>
      <c r="L36" s="95">
        <f>SUM(L5:L35)</f>
        <v>0</v>
      </c>
      <c r="M36" s="96"/>
    </row>
    <row r="37" spans="1:13" s="23" customFormat="1" ht="22.5" customHeight="1">
      <c r="A37" s="98"/>
      <c r="B37" s="29" t="s">
        <v>46</v>
      </c>
      <c r="C37" s="30">
        <f>SUM(B5:B35)+'４月積雪調査表'!C37</f>
        <v>865</v>
      </c>
      <c r="D37" s="29" t="s">
        <v>46</v>
      </c>
      <c r="E37" s="30">
        <f>SUM(D5:D35)+'４月積雪調査表'!E37</f>
        <v>1403</v>
      </c>
      <c r="F37" s="29" t="s">
        <v>46</v>
      </c>
      <c r="G37" s="30">
        <f>SUM(F5:F35)+'４月積雪調査表'!G37</f>
        <v>1433</v>
      </c>
      <c r="H37" s="29" t="s">
        <v>46</v>
      </c>
      <c r="I37" s="30">
        <f>SUM(H5:H35)+'４月積雪調査表'!I37</f>
        <v>1749</v>
      </c>
      <c r="J37" s="29" t="s">
        <v>46</v>
      </c>
      <c r="K37" s="30">
        <f>SUM(J5:J35)+'４月積雪調査表'!K37</f>
        <v>1817</v>
      </c>
      <c r="L37" s="29" t="s">
        <v>46</v>
      </c>
      <c r="M37" s="30">
        <f>SUM(L5:L35)+'４月積雪調査表'!M37</f>
        <v>1800</v>
      </c>
    </row>
    <row r="38" spans="1:13" s="23" customFormat="1" ht="22.5" customHeight="1">
      <c r="A38" s="97" t="s">
        <v>47</v>
      </c>
      <c r="B38" s="95">
        <f>COUNTIF(B5:B35,"&gt;=1")</f>
        <v>0</v>
      </c>
      <c r="C38" s="96"/>
      <c r="D38" s="95">
        <f>COUNTIF(D5:D35,"&gt;=1")</f>
        <v>0</v>
      </c>
      <c r="E38" s="96"/>
      <c r="F38" s="95">
        <f>COUNTIF(F5:F35,"&gt;=1")</f>
        <v>0</v>
      </c>
      <c r="G38" s="96"/>
      <c r="H38" s="95">
        <f>COUNTIF(H5:H35,"&gt;=1")</f>
        <v>0</v>
      </c>
      <c r="I38" s="96"/>
      <c r="J38" s="95">
        <f>COUNTIF(J5:J35,"&gt;=1")</f>
        <v>0</v>
      </c>
      <c r="K38" s="96"/>
      <c r="L38" s="95">
        <f>COUNTIF(L5:L35,"&gt;=1")</f>
        <v>0</v>
      </c>
      <c r="M38" s="96"/>
    </row>
    <row r="39" spans="1:13" s="23" customFormat="1" ht="22.5" customHeight="1">
      <c r="A39" s="98"/>
      <c r="B39" s="29" t="s">
        <v>48</v>
      </c>
      <c r="C39" s="30">
        <f>COUNTIF(B5:B35,"&gt;=1")+'４月積雪調査表'!C39</f>
        <v>79</v>
      </c>
      <c r="D39" s="29" t="s">
        <v>48</v>
      </c>
      <c r="E39" s="30">
        <f>COUNTIF(D5:D35,"&gt;=1")+'４月積雪調査表'!E39</f>
        <v>50</v>
      </c>
      <c r="F39" s="29" t="s">
        <v>48</v>
      </c>
      <c r="G39" s="30">
        <f>COUNTIF(F5:F35,"&gt;=1")+'４月積雪調査表'!G39</f>
        <v>54</v>
      </c>
      <c r="H39" s="29" t="s">
        <v>48</v>
      </c>
      <c r="I39" s="30">
        <f>COUNTIF(H5:H35,"&gt;=1")+'４月積雪調査表'!I39</f>
        <v>55</v>
      </c>
      <c r="J39" s="29" t="s">
        <v>48</v>
      </c>
      <c r="K39" s="30">
        <f>COUNTIF(J5:J35,"&gt;=1")+'４月積雪調査表'!K39</f>
        <v>49</v>
      </c>
      <c r="L39" s="29" t="s">
        <v>48</v>
      </c>
      <c r="M39" s="30">
        <f>COUNTIF(L5:L35,"&gt;=1")+'４月積雪調査表'!M39</f>
        <v>55</v>
      </c>
    </row>
    <row r="40" spans="1:13" s="23" customFormat="1" ht="21" customHeight="1"/>
    <row r="41" spans="1:13" s="23" customFormat="1" ht="21" customHeight="1"/>
    <row r="42" spans="1:13" ht="19.5">
      <c r="A42" s="31" t="s">
        <v>49</v>
      </c>
      <c r="B42" s="32"/>
      <c r="C42" s="33">
        <f>MAXA(B5:B35)</f>
        <v>0</v>
      </c>
      <c r="D42" s="32"/>
      <c r="E42" s="33">
        <f>MAXA(D5:D35)</f>
        <v>0</v>
      </c>
      <c r="F42" s="32"/>
      <c r="G42" s="33">
        <f>MAXA(F5:F35)</f>
        <v>0</v>
      </c>
      <c r="H42" s="32"/>
      <c r="I42" s="33">
        <f>MAXA(H5:H35)</f>
        <v>0</v>
      </c>
      <c r="J42" s="37"/>
      <c r="K42" s="33">
        <f>MAXA(J5:J35)</f>
        <v>0</v>
      </c>
      <c r="L42" s="32"/>
      <c r="M42" s="33">
        <f>MAXA(L5:L35)</f>
        <v>0</v>
      </c>
    </row>
    <row r="43" spans="1:13" ht="19.5">
      <c r="A43" s="34" t="s">
        <v>50</v>
      </c>
      <c r="B43" s="36"/>
      <c r="C43" s="35">
        <f>MAXA(C5:C35)</f>
        <v>0</v>
      </c>
      <c r="D43" s="36"/>
      <c r="E43" s="35">
        <f>MAXA(E5:E35)</f>
        <v>0</v>
      </c>
      <c r="F43" s="36"/>
      <c r="G43" s="35">
        <f>MAXA(G5:G35)</f>
        <v>0</v>
      </c>
      <c r="H43" s="36"/>
      <c r="I43" s="35">
        <f>MAXA(I5:I35)</f>
        <v>0</v>
      </c>
      <c r="J43" s="36"/>
      <c r="K43" s="35">
        <f>MAXA(K5:K35)</f>
        <v>0</v>
      </c>
      <c r="L43" s="36"/>
      <c r="M43" s="35">
        <f>MAXA(M5:M35)</f>
        <v>0</v>
      </c>
    </row>
  </sheetData>
  <mergeCells count="25">
    <mergeCell ref="A1:J1"/>
    <mergeCell ref="L1:M1"/>
    <mergeCell ref="K2:M2"/>
    <mergeCell ref="A3:A4"/>
    <mergeCell ref="B3:C3"/>
    <mergeCell ref="D3:E3"/>
    <mergeCell ref="F3:G3"/>
    <mergeCell ref="H3:I3"/>
    <mergeCell ref="J3:K3"/>
    <mergeCell ref="A2:E2"/>
    <mergeCell ref="L3:M3"/>
    <mergeCell ref="L36:M36"/>
    <mergeCell ref="J38:K38"/>
    <mergeCell ref="L38:M38"/>
    <mergeCell ref="H38:I38"/>
    <mergeCell ref="A38:A39"/>
    <mergeCell ref="B38:C38"/>
    <mergeCell ref="D38:E38"/>
    <mergeCell ref="F38:G38"/>
    <mergeCell ref="J36:K36"/>
    <mergeCell ref="A36:A37"/>
    <mergeCell ref="B36:C36"/>
    <mergeCell ref="D36:E36"/>
    <mergeCell ref="F36:G36"/>
    <mergeCell ref="H36:I36"/>
  </mergeCells>
  <phoneticPr fontId="1"/>
  <conditionalFormatting sqref="E5:E35">
    <cfRule type="cellIs" dxfId="11" priority="13" stopIfTrue="1" operator="equal">
      <formula>$E$43</formula>
    </cfRule>
  </conditionalFormatting>
  <conditionalFormatting sqref="B5:B35">
    <cfRule type="cellIs" dxfId="10" priority="11" stopIfTrue="1" operator="equal">
      <formula>$C$42</formula>
    </cfRule>
  </conditionalFormatting>
  <conditionalFormatting sqref="C5:C35">
    <cfRule type="cellIs" dxfId="9" priority="10" stopIfTrue="1" operator="equal">
      <formula>$C$43</formula>
    </cfRule>
  </conditionalFormatting>
  <conditionalFormatting sqref="D5:D35">
    <cfRule type="cellIs" dxfId="8" priority="9" stopIfTrue="1" operator="equal">
      <formula>$E$42</formula>
    </cfRule>
  </conditionalFormatting>
  <conditionalFormatting sqref="G5:G35">
    <cfRule type="cellIs" dxfId="7" priority="8" stopIfTrue="1" operator="equal">
      <formula>$G$43</formula>
    </cfRule>
  </conditionalFormatting>
  <conditionalFormatting sqref="F5:F35">
    <cfRule type="cellIs" dxfId="6" priority="7" stopIfTrue="1" operator="equal">
      <formula>$G$42</formula>
    </cfRule>
  </conditionalFormatting>
  <conditionalFormatting sqref="H5:H35">
    <cfRule type="cellIs" dxfId="5" priority="6" stopIfTrue="1" operator="equal">
      <formula>$I$42</formula>
    </cfRule>
  </conditionalFormatting>
  <conditionalFormatting sqref="I5:I35">
    <cfRule type="cellIs" dxfId="4" priority="5" stopIfTrue="1" operator="equal">
      <formula>$I$43</formula>
    </cfRule>
  </conditionalFormatting>
  <conditionalFormatting sqref="J5:J35">
    <cfRule type="cellIs" dxfId="3" priority="4" stopIfTrue="1" operator="equal">
      <formula>$K$42</formula>
    </cfRule>
  </conditionalFormatting>
  <conditionalFormatting sqref="K5:K35">
    <cfRule type="cellIs" dxfId="2" priority="3" stopIfTrue="1" operator="equal">
      <formula>$K$43</formula>
    </cfRule>
  </conditionalFormatting>
  <conditionalFormatting sqref="M5:M35">
    <cfRule type="cellIs" dxfId="1" priority="2" stopIfTrue="1" operator="equal">
      <formula>$M$43</formula>
    </cfRule>
  </conditionalFormatting>
  <conditionalFormatting sqref="L5:L35">
    <cfRule type="cellIs" dxfId="0" priority="1" stopIfTrue="1" operator="equal">
      <formula>$M$42</formula>
    </cfRule>
  </conditionalFormatting>
  <pageMargins left="1.1811023622047245" right="0" top="0.59055118110236227" bottom="0.98425196850393704" header="0.51181102362204722" footer="0.51181102362204722"/>
  <pageSetup paperSize="9" scale="82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本日の積雪状況</vt:lpstr>
      <vt:lpstr>１１月積雪調査表</vt:lpstr>
      <vt:lpstr>１２月積雪調査表</vt:lpstr>
      <vt:lpstr>１月積雪調査表</vt:lpstr>
      <vt:lpstr>２月積雪調査表</vt:lpstr>
      <vt:lpstr>３月積雪調査表</vt:lpstr>
      <vt:lpstr>４月積雪調査表</vt:lpstr>
      <vt:lpstr>５月積雪調査表 </vt:lpstr>
      <vt:lpstr>'１１月積雪調査表'!Print_Area</vt:lpstr>
      <vt:lpstr>'１２月積雪調査表'!Print_Area</vt:lpstr>
      <vt:lpstr>'２月積雪調査表'!Print_Area</vt:lpstr>
      <vt:lpstr>'３月積雪調査表'!Print_Area</vt:lpstr>
      <vt:lpstr>'４月積雪調査表'!Print_Area</vt:lpstr>
      <vt:lpstr>'５月積雪調査表 '!Print_Area</vt:lpstr>
      <vt:lpstr>本日の積雪状況!Print_Area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小国町役場</dc:creator>
  <cp:lastModifiedBy>user</cp:lastModifiedBy>
  <cp:lastPrinted>2021-01-04T23:52:04Z</cp:lastPrinted>
  <dcterms:created xsi:type="dcterms:W3CDTF">2002-11-07T00:59:19Z</dcterms:created>
  <dcterms:modified xsi:type="dcterms:W3CDTF">2021-04-01T01:28:22Z</dcterms:modified>
</cp:coreProperties>
</file>